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0115" windowHeight="7995" tabRatio="65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  <definedName name="_xlnm.Print_Area" localSheetId="0">Лист1!$A$1:$I$122</definedName>
  </definedNames>
  <calcPr calcId="125725"/>
</workbook>
</file>

<file path=xl/calcChain.xml><?xml version="1.0" encoding="utf-8"?>
<calcChain xmlns="http://schemas.openxmlformats.org/spreadsheetml/2006/main">
  <c r="F38" i="1"/>
  <c r="F37"/>
  <c r="E33"/>
  <c r="E17"/>
  <c r="E19"/>
  <c r="H101"/>
  <c r="G101"/>
  <c r="H99"/>
  <c r="H98"/>
  <c r="H87"/>
  <c r="G87"/>
  <c r="F87"/>
  <c r="F88" s="1"/>
  <c r="E88" s="1"/>
  <c r="E85"/>
  <c r="E75"/>
  <c r="G45"/>
  <c r="G100" s="1"/>
  <c r="F45"/>
  <c r="F100" s="1"/>
  <c r="E100" s="1"/>
  <c r="H44"/>
  <c r="G44"/>
  <c r="F44"/>
  <c r="G43"/>
  <c r="F43"/>
  <c r="E42"/>
  <c r="E45" s="1"/>
  <c r="E41"/>
  <c r="E44" s="1"/>
  <c r="F39"/>
  <c r="F101" s="1"/>
  <c r="E101" s="1"/>
  <c r="E39"/>
  <c r="G38"/>
  <c r="G99" s="1"/>
  <c r="G98" s="1"/>
  <c r="F99"/>
  <c r="H37"/>
  <c r="G37"/>
  <c r="E37"/>
  <c r="E31"/>
  <c r="E29"/>
  <c r="E23"/>
  <c r="E21"/>
  <c r="E15"/>
  <c r="E13"/>
  <c r="F98" l="1"/>
  <c r="E98" s="1"/>
  <c r="E99"/>
  <c r="E43"/>
  <c r="E87"/>
  <c r="E38"/>
</calcChain>
</file>

<file path=xl/sharedStrings.xml><?xml version="1.0" encoding="utf-8"?>
<sst xmlns="http://schemas.openxmlformats.org/spreadsheetml/2006/main" count="424" uniqueCount="112">
  <si>
    <t>Приложение № 1 
к Паспорту долгосрочной целевой программы "Развитие физической культуры и спорта в Воскресенском муниципальном районе на 2013-2015 г.г."</t>
  </si>
  <si>
    <t>ПЕРЕЧЕНЬ</t>
  </si>
  <si>
    <t xml:space="preserve">мероприятий долгосрочной целевой программы "Развитие физической культуры и спорта в Воскресенском муниципальном районе на 2013 - 2015 г.г."                                                                                                                                
</t>
  </si>
  <si>
    <t>"Воскресенский район - Кузница чемпионов"</t>
  </si>
  <si>
    <t>№</t>
  </si>
  <si>
    <t>Мероприятия по реализации Программы</t>
  </si>
  <si>
    <t>Источники финансирования</t>
  </si>
  <si>
    <t xml:space="preserve">Срок исполнения  </t>
  </si>
  <si>
    <t>Всего                   (тыс. руб.)</t>
  </si>
  <si>
    <t>Объем финансирования по годам (тыс. руб.)</t>
  </si>
  <si>
    <t>Исполнитель, ответственный за выполнение мероприятия</t>
  </si>
  <si>
    <t>1.</t>
  </si>
  <si>
    <t>2.</t>
  </si>
  <si>
    <t>3.</t>
  </si>
  <si>
    <t>4.</t>
  </si>
  <si>
    <t>5.</t>
  </si>
  <si>
    <t>6.</t>
  </si>
  <si>
    <t>8.</t>
  </si>
  <si>
    <t>9.</t>
  </si>
  <si>
    <t>1.1.</t>
  </si>
  <si>
    <t>Устройство искусственного травяного покрытия футбольного поля размером 42х25 м на территории МУ "СК "Химик"</t>
  </si>
  <si>
    <t>Бюджет Воскресенского муниципального района</t>
  </si>
  <si>
    <t>-</t>
  </si>
  <si>
    <t>Комитет по физической культуре, спорту и туризму, МУ СК "Химик"</t>
  </si>
  <si>
    <t>Внебюджетные источники</t>
  </si>
  <si>
    <t>1.2.</t>
  </si>
  <si>
    <t>Окраска металлоконструкций покрытия высотной части здания ЛДС "Подмосковье"</t>
  </si>
  <si>
    <t>1.3.</t>
  </si>
  <si>
    <t xml:space="preserve">Приобретение основных средств, оборудования и спортинвентаря для МУ "СК "Химик" </t>
  </si>
  <si>
    <t>2013-2015</t>
  </si>
  <si>
    <t>1.4.</t>
  </si>
  <si>
    <t xml:space="preserve">Проведение ремонтных работ в МУ "СК "Химик" </t>
  </si>
  <si>
    <t>1.5.</t>
  </si>
  <si>
    <t>Замена беговых дорожек на стадионе МУ "СК "Химик"</t>
  </si>
  <si>
    <t>2013-2014</t>
  </si>
  <si>
    <t>1.6.</t>
  </si>
  <si>
    <t>Установка электронно-пропускной системы в ледовом дворце МУ "СК "Химик"</t>
  </si>
  <si>
    <t>Комитет по физической культуре, спорту и туризму</t>
  </si>
  <si>
    <t>1.7.</t>
  </si>
  <si>
    <t xml:space="preserve">Капитальный ремонт  МУ ДВС "Дельфин" </t>
  </si>
  <si>
    <t>1.8.</t>
  </si>
  <si>
    <t>Приобретение и установка оборудования  для МУ ДВС "Дельфин</t>
  </si>
  <si>
    <t>1.9.</t>
  </si>
  <si>
    <t>Увеличение стоимости основных средств МУ "СКИ "Лидер"</t>
  </si>
  <si>
    <t>Итого по Разделу1</t>
  </si>
  <si>
    <t>Раздел 2. Вовлечение жителей Воскресенского муниципального района в систематические занятия физической культурой и спортом</t>
  </si>
  <si>
    <t>2.1.</t>
  </si>
  <si>
    <t>Проектирование и строительство физкультурно оздоровительного комплекса с универсальным спортивным залом</t>
  </si>
  <si>
    <t xml:space="preserve"> -  </t>
  </si>
  <si>
    <t>Комитет по физической культуре, спорту и туризму,</t>
  </si>
  <si>
    <t>Бюджет Московской области</t>
  </si>
  <si>
    <t xml:space="preserve">Итого по Разделу 2 </t>
  </si>
  <si>
    <t>Раздел 3. Пропаганда спорта, как здорового образа жизни жителей  Воскресенского муниципального района</t>
  </si>
  <si>
    <t>3.1.</t>
  </si>
  <si>
    <t>Участие во Всероссийских соревнованиях "Лыжня России - 2013"</t>
  </si>
  <si>
    <t>За счет основной деятельности Комитета по физической культуре, спорту и туризму</t>
  </si>
  <si>
    <t>2014-2015</t>
  </si>
  <si>
    <t>Комитет по физической культуре, спорту и туризму, СДЮШОР "Академия Спорта""</t>
  </si>
  <si>
    <t>3.2.</t>
  </si>
  <si>
    <t>Организация  фестиваля боевых видов  спорта "Рыцари Ринга" , посвященного Дню защитника отечества</t>
  </si>
  <si>
    <t>3.3.</t>
  </si>
  <si>
    <t>Участие в Первенстве Московской области по баскетболу</t>
  </si>
  <si>
    <t>3.4.</t>
  </si>
  <si>
    <t>Организация Первенства Воскресенского муниципального района по легкоатлетическому кроссу</t>
  </si>
  <si>
    <t>Комитет по физической культуре, спорту и туризму, СДЮШОР Академия спорта"</t>
  </si>
  <si>
    <t>3.5.</t>
  </si>
  <si>
    <t xml:space="preserve">Проведение соревнований на первенство  Воскресенского муниципального района </t>
  </si>
  <si>
    <t>3.6.</t>
  </si>
  <si>
    <t xml:space="preserve">Участие в соревнованиях на первенство  Московской области, во Всероссийских соревнованиях </t>
  </si>
  <si>
    <t>3.7.</t>
  </si>
  <si>
    <t>Организация и проведение Спартакиад</t>
  </si>
  <si>
    <t>3.8.</t>
  </si>
  <si>
    <t>Участие в соревнованиях на первенство  Московской области, во Всероссийских соревнованиях по спортивным и боевым видам единоборств</t>
  </si>
  <si>
    <t>3.9.</t>
  </si>
  <si>
    <t>Проведение соревнований на первенство  Воскресенского муниципального района по спортивным и боевым видам единоборств</t>
  </si>
  <si>
    <t>3.10.</t>
  </si>
  <si>
    <t>Участие в Международных турнирах (чемпионатах)</t>
  </si>
  <si>
    <t>3.11.</t>
  </si>
  <si>
    <t xml:space="preserve">Организация соревнований по футболу </t>
  </si>
  <si>
    <t>Комитет по физической культуре, спорту и туризму, Федерация футбола Воскресенского района</t>
  </si>
  <si>
    <t>3.12.</t>
  </si>
  <si>
    <t>Организация мероприятий и соревнований, посвященных  Дню физкультурника</t>
  </si>
  <si>
    <t>3.13.</t>
  </si>
  <si>
    <t xml:space="preserve">Организация спортивного праздника, посвященного Дню города и района </t>
  </si>
  <si>
    <t>Итого по Разделу 3</t>
  </si>
  <si>
    <t>Раздел 4.Создание условий для укрепления позиций воскресенского спорта,  формирование юношеских сборных команд по хоккею  Воскресенского муниципального района и их обеспечение</t>
  </si>
  <si>
    <t>4.1.</t>
  </si>
  <si>
    <t>Организация проведения соревнований по хоккею на первенство Воскресенского муниципального района</t>
  </si>
  <si>
    <t>4.2.</t>
  </si>
  <si>
    <t>Организация участия команды Воскресенского муниципального района "Химик" в первенстве Московской области "Ночная лига"</t>
  </si>
  <si>
    <t>Комитет по физической культуре, спорту и туризму, Федерация хоккея Воскресенского района</t>
  </si>
  <si>
    <t>4.3.</t>
  </si>
  <si>
    <t>Организация проведения детского турнира по хоккею памяти Эпштейна Н.С. "Воскресенская снежинка"</t>
  </si>
  <si>
    <t>4.4.</t>
  </si>
  <si>
    <t>Развитие юношеских хоккейных комад для участия в юношеских соревнованиях.</t>
  </si>
  <si>
    <t>Комитет по физической культуре, спорту и туризму, СДЮШОР по хоккею</t>
  </si>
  <si>
    <t>Итого по Разделу 4</t>
  </si>
  <si>
    <t>Раздел 5. Работа с инвалидами, обеспечение доступа к спортивным объектам жителей района с ограниченными возможностями здоровья</t>
  </si>
  <si>
    <t>5.1.</t>
  </si>
  <si>
    <t>Приобретение спортивного  оборудования и спортивного инвентаря  для инвалидов и   лиц с ограниченными возможностями в МУ СКИ "Лидер".</t>
  </si>
  <si>
    <t>Комитет по физической культуре, спорту и туризму, МУ СКИ "Лидер"</t>
  </si>
  <si>
    <t>5.2.</t>
  </si>
  <si>
    <t>Организация проведения соревнований на  первенство Воскресенского муниципального района,  на первенство Московской области,  во  Всероссийских соревнованиях для  инвалидов и лиц с ограниченными возможностями.</t>
  </si>
  <si>
    <t>Итого по Разделу 5</t>
  </si>
  <si>
    <t>Всего по Программе:</t>
  </si>
  <si>
    <t>Выполнение работ по сертификации спортивных объектов (объектов спорта)</t>
  </si>
  <si>
    <t>Выполнение работ по устройству наружной системы видеонаблюдения на здании ЛДС «Подмосковье»</t>
  </si>
  <si>
    <t>2.0.</t>
  </si>
  <si>
    <t>2.2.</t>
  </si>
  <si>
    <t>Капитальный ремонт кровли, усиление фундамента, устройство отмостки, ремонт фасада МОУДОД "ДЮСШ боевых искусств"</t>
  </si>
  <si>
    <t>Комитет по физической культуре, спорту и туризму, МОУДОД "ДЮСШ боевых искусств"</t>
  </si>
  <si>
    <t xml:space="preserve">Раздел 1. Укрепление материально-технической базы муниципальных учреждений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</si>
</sst>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1"/>
      <name val="Arial Cyr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1" fontId="0" fillId="0" borderId="0" xfId="0" applyNumberForma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1" fontId="7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43" fontId="11" fillId="0" borderId="2" xfId="1" applyNumberFormat="1" applyFont="1" applyFill="1" applyBorder="1" applyAlignment="1">
      <alignment wrapText="1"/>
    </xf>
    <xf numFmtId="43" fontId="11" fillId="2" borderId="2" xfId="1" applyNumberFormat="1" applyFont="1" applyFill="1" applyBorder="1" applyAlignment="1">
      <alignment horizontal="center" wrapText="1"/>
    </xf>
    <xf numFmtId="43" fontId="11" fillId="0" borderId="2" xfId="1" applyNumberFormat="1" applyFont="1" applyFill="1" applyBorder="1" applyAlignment="1">
      <alignment horizontal="center" wrapText="1"/>
    </xf>
    <xf numFmtId="43" fontId="0" fillId="0" borderId="0" xfId="0" applyNumberFormat="1"/>
    <xf numFmtId="0" fontId="12" fillId="0" borderId="2" xfId="0" applyFont="1" applyFill="1" applyBorder="1" applyAlignment="1">
      <alignment horizontal="left" wrapText="1"/>
    </xf>
    <xf numFmtId="1" fontId="5" fillId="0" borderId="1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0" fillId="0" borderId="1" xfId="0" applyFill="1" applyBorder="1"/>
    <xf numFmtId="0" fontId="10" fillId="0" borderId="2" xfId="0" applyFont="1" applyFill="1" applyBorder="1"/>
    <xf numFmtId="0" fontId="0" fillId="0" borderId="4" xfId="0" applyFill="1" applyBorder="1"/>
    <xf numFmtId="1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wrapText="1"/>
    </xf>
    <xf numFmtId="43" fontId="11" fillId="0" borderId="2" xfId="1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0" fontId="0" fillId="0" borderId="10" xfId="0" applyFill="1" applyBorder="1"/>
    <xf numFmtId="0" fontId="12" fillId="0" borderId="6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center" vertical="center" wrapText="1"/>
    </xf>
    <xf numFmtId="43" fontId="11" fillId="0" borderId="6" xfId="1" applyNumberFormat="1" applyFont="1" applyFill="1" applyBorder="1" applyAlignment="1">
      <alignment wrapText="1"/>
    </xf>
    <xf numFmtId="43" fontId="11" fillId="2" borderId="6" xfId="1" applyNumberFormat="1" applyFont="1" applyFill="1" applyBorder="1" applyAlignment="1">
      <alignment horizontal="center" wrapText="1"/>
    </xf>
    <xf numFmtId="43" fontId="11" fillId="0" borderId="6" xfId="1" applyNumberFormat="1" applyFont="1" applyFill="1" applyBorder="1" applyAlignment="1">
      <alignment horizontal="center" wrapText="1"/>
    </xf>
    <xf numFmtId="0" fontId="10" fillId="0" borderId="7" xfId="0" applyFont="1" applyFill="1" applyBorder="1"/>
    <xf numFmtId="0" fontId="12" fillId="0" borderId="1" xfId="0" applyFont="1" applyFill="1" applyBorder="1" applyAlignment="1">
      <alignment horizontal="left" wrapText="1"/>
    </xf>
    <xf numFmtId="43" fontId="11" fillId="2" borderId="2" xfId="1" applyNumberFormat="1" applyFont="1" applyFill="1" applyBorder="1" applyAlignment="1">
      <alignment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1" fontId="0" fillId="0" borderId="2" xfId="0" applyNumberFormat="1" applyFill="1" applyBorder="1" applyAlignment="1">
      <alignment vertical="center"/>
    </xf>
    <xf numFmtId="43" fontId="9" fillId="0" borderId="2" xfId="1" applyNumberFormat="1" applyFont="1" applyFill="1" applyBorder="1" applyAlignment="1">
      <alignment wrapText="1"/>
    </xf>
    <xf numFmtId="43" fontId="9" fillId="2" borderId="2" xfId="1" applyNumberFormat="1" applyFont="1" applyFill="1" applyBorder="1" applyAlignment="1">
      <alignment wrapText="1"/>
    </xf>
    <xf numFmtId="1" fontId="0" fillId="0" borderId="1" xfId="0" applyNumberFormat="1" applyFill="1" applyBorder="1" applyAlignment="1">
      <alignment vertical="center"/>
    </xf>
    <xf numFmtId="1" fontId="0" fillId="0" borderId="4" xfId="0" applyNumberFormat="1" applyFill="1" applyBorder="1" applyAlignment="1">
      <alignment vertical="center"/>
    </xf>
    <xf numFmtId="1" fontId="13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3" fontId="9" fillId="2" borderId="2" xfId="1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43" fontId="11" fillId="0" borderId="2" xfId="1" applyFont="1" applyFill="1" applyBorder="1" applyAlignment="1">
      <alignment horizontal="center"/>
    </xf>
    <xf numFmtId="43" fontId="11" fillId="2" borderId="2" xfId="1" applyFont="1" applyFill="1" applyBorder="1" applyAlignment="1">
      <alignment horizontal="center"/>
    </xf>
    <xf numFmtId="0" fontId="0" fillId="0" borderId="9" xfId="0" applyFill="1" applyBorder="1"/>
    <xf numFmtId="1" fontId="0" fillId="0" borderId="3" xfId="0" applyNumberFormat="1" applyFill="1" applyBorder="1" applyAlignment="1">
      <alignment vertical="center"/>
    </xf>
    <xf numFmtId="0" fontId="0" fillId="0" borderId="12" xfId="0" applyFill="1" applyBorder="1"/>
    <xf numFmtId="0" fontId="0" fillId="0" borderId="11" xfId="0" applyFill="1" applyBorder="1"/>
    <xf numFmtId="2" fontId="0" fillId="0" borderId="0" xfId="0" applyNumberFormat="1"/>
    <xf numFmtId="0" fontId="0" fillId="2" borderId="0" xfId="0" applyFill="1"/>
    <xf numFmtId="0" fontId="10" fillId="0" borderId="0" xfId="0" applyFont="1"/>
    <xf numFmtId="2" fontId="0" fillId="2" borderId="0" xfId="0" applyNumberFormat="1" applyFill="1"/>
    <xf numFmtId="2" fontId="10" fillId="0" borderId="0" xfId="0" applyNumberFormat="1" applyFont="1"/>
    <xf numFmtId="2" fontId="0" fillId="0" borderId="0" xfId="0" applyNumberFormat="1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left" wrapText="1"/>
    </xf>
    <xf numFmtId="0" fontId="14" fillId="0" borderId="5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3"/>
  <sheetViews>
    <sheetView tabSelected="1" view="pageBreakPreview" zoomScale="60" zoomScaleNormal="80" workbookViewId="0">
      <selection activeCell="P11" sqref="P11"/>
    </sheetView>
  </sheetViews>
  <sheetFormatPr defaultRowHeight="15"/>
  <cols>
    <col min="1" max="1" width="6" style="1" customWidth="1"/>
    <col min="2" max="2" width="27.5703125" customWidth="1"/>
    <col min="3" max="3" width="25.28515625" customWidth="1"/>
    <col min="4" max="4" width="13.7109375" customWidth="1"/>
    <col min="5" max="5" width="19.28515625" style="59" customWidth="1"/>
    <col min="6" max="6" width="16.85546875" style="60" bestFit="1" customWidth="1"/>
    <col min="7" max="7" width="18.42578125" customWidth="1"/>
    <col min="8" max="8" width="16.85546875" bestFit="1" customWidth="1"/>
    <col min="9" max="9" width="20.5703125" style="61" customWidth="1"/>
    <col min="11" max="11" width="13.42578125" customWidth="1"/>
    <col min="12" max="12" width="12.42578125" customWidth="1"/>
    <col min="13" max="13" width="15.7109375" customWidth="1"/>
    <col min="14" max="14" width="13" customWidth="1"/>
    <col min="257" max="257" width="6" customWidth="1"/>
    <col min="258" max="258" width="27.5703125" customWidth="1"/>
    <col min="259" max="259" width="23.140625" customWidth="1"/>
    <col min="260" max="260" width="13.7109375" customWidth="1"/>
    <col min="261" max="261" width="19.28515625" customWidth="1"/>
    <col min="262" max="262" width="16.85546875" bestFit="1" customWidth="1"/>
    <col min="263" max="263" width="18.42578125" customWidth="1"/>
    <col min="264" max="264" width="16.85546875" bestFit="1" customWidth="1"/>
    <col min="265" max="265" width="16.7109375" customWidth="1"/>
    <col min="267" max="267" width="13.42578125" customWidth="1"/>
    <col min="268" max="268" width="12.42578125" customWidth="1"/>
    <col min="269" max="269" width="15.7109375" customWidth="1"/>
    <col min="270" max="270" width="13" customWidth="1"/>
    <col min="513" max="513" width="6" customWidth="1"/>
    <col min="514" max="514" width="27.5703125" customWidth="1"/>
    <col min="515" max="515" width="23.140625" customWidth="1"/>
    <col min="516" max="516" width="13.7109375" customWidth="1"/>
    <col min="517" max="517" width="19.28515625" customWidth="1"/>
    <col min="518" max="518" width="16.85546875" bestFit="1" customWidth="1"/>
    <col min="519" max="519" width="18.42578125" customWidth="1"/>
    <col min="520" max="520" width="16.85546875" bestFit="1" customWidth="1"/>
    <col min="521" max="521" width="16.7109375" customWidth="1"/>
    <col min="523" max="523" width="13.42578125" customWidth="1"/>
    <col min="524" max="524" width="12.42578125" customWidth="1"/>
    <col min="525" max="525" width="15.7109375" customWidth="1"/>
    <col min="526" max="526" width="13" customWidth="1"/>
    <col min="769" max="769" width="6" customWidth="1"/>
    <col min="770" max="770" width="27.5703125" customWidth="1"/>
    <col min="771" max="771" width="23.140625" customWidth="1"/>
    <col min="772" max="772" width="13.7109375" customWidth="1"/>
    <col min="773" max="773" width="19.28515625" customWidth="1"/>
    <col min="774" max="774" width="16.85546875" bestFit="1" customWidth="1"/>
    <col min="775" max="775" width="18.42578125" customWidth="1"/>
    <col min="776" max="776" width="16.85546875" bestFit="1" customWidth="1"/>
    <col min="777" max="777" width="16.7109375" customWidth="1"/>
    <col min="779" max="779" width="13.42578125" customWidth="1"/>
    <col min="780" max="780" width="12.42578125" customWidth="1"/>
    <col min="781" max="781" width="15.7109375" customWidth="1"/>
    <col min="782" max="782" width="13" customWidth="1"/>
    <col min="1025" max="1025" width="6" customWidth="1"/>
    <col min="1026" max="1026" width="27.5703125" customWidth="1"/>
    <col min="1027" max="1027" width="23.140625" customWidth="1"/>
    <col min="1028" max="1028" width="13.7109375" customWidth="1"/>
    <col min="1029" max="1029" width="19.28515625" customWidth="1"/>
    <col min="1030" max="1030" width="16.85546875" bestFit="1" customWidth="1"/>
    <col min="1031" max="1031" width="18.42578125" customWidth="1"/>
    <col min="1032" max="1032" width="16.85546875" bestFit="1" customWidth="1"/>
    <col min="1033" max="1033" width="16.7109375" customWidth="1"/>
    <col min="1035" max="1035" width="13.42578125" customWidth="1"/>
    <col min="1036" max="1036" width="12.42578125" customWidth="1"/>
    <col min="1037" max="1037" width="15.7109375" customWidth="1"/>
    <col min="1038" max="1038" width="13" customWidth="1"/>
    <col min="1281" max="1281" width="6" customWidth="1"/>
    <col min="1282" max="1282" width="27.5703125" customWidth="1"/>
    <col min="1283" max="1283" width="23.140625" customWidth="1"/>
    <col min="1284" max="1284" width="13.7109375" customWidth="1"/>
    <col min="1285" max="1285" width="19.28515625" customWidth="1"/>
    <col min="1286" max="1286" width="16.85546875" bestFit="1" customWidth="1"/>
    <col min="1287" max="1287" width="18.42578125" customWidth="1"/>
    <col min="1288" max="1288" width="16.85546875" bestFit="1" customWidth="1"/>
    <col min="1289" max="1289" width="16.7109375" customWidth="1"/>
    <col min="1291" max="1291" width="13.42578125" customWidth="1"/>
    <col min="1292" max="1292" width="12.42578125" customWidth="1"/>
    <col min="1293" max="1293" width="15.7109375" customWidth="1"/>
    <col min="1294" max="1294" width="13" customWidth="1"/>
    <col min="1537" max="1537" width="6" customWidth="1"/>
    <col min="1538" max="1538" width="27.5703125" customWidth="1"/>
    <col min="1539" max="1539" width="23.140625" customWidth="1"/>
    <col min="1540" max="1540" width="13.7109375" customWidth="1"/>
    <col min="1541" max="1541" width="19.28515625" customWidth="1"/>
    <col min="1542" max="1542" width="16.85546875" bestFit="1" customWidth="1"/>
    <col min="1543" max="1543" width="18.42578125" customWidth="1"/>
    <col min="1544" max="1544" width="16.85546875" bestFit="1" customWidth="1"/>
    <col min="1545" max="1545" width="16.7109375" customWidth="1"/>
    <col min="1547" max="1547" width="13.42578125" customWidth="1"/>
    <col min="1548" max="1548" width="12.42578125" customWidth="1"/>
    <col min="1549" max="1549" width="15.7109375" customWidth="1"/>
    <col min="1550" max="1550" width="13" customWidth="1"/>
    <col min="1793" max="1793" width="6" customWidth="1"/>
    <col min="1794" max="1794" width="27.5703125" customWidth="1"/>
    <col min="1795" max="1795" width="23.140625" customWidth="1"/>
    <col min="1796" max="1796" width="13.7109375" customWidth="1"/>
    <col min="1797" max="1797" width="19.28515625" customWidth="1"/>
    <col min="1798" max="1798" width="16.85546875" bestFit="1" customWidth="1"/>
    <col min="1799" max="1799" width="18.42578125" customWidth="1"/>
    <col min="1800" max="1800" width="16.85546875" bestFit="1" customWidth="1"/>
    <col min="1801" max="1801" width="16.7109375" customWidth="1"/>
    <col min="1803" max="1803" width="13.42578125" customWidth="1"/>
    <col min="1804" max="1804" width="12.42578125" customWidth="1"/>
    <col min="1805" max="1805" width="15.7109375" customWidth="1"/>
    <col min="1806" max="1806" width="13" customWidth="1"/>
    <col min="2049" max="2049" width="6" customWidth="1"/>
    <col min="2050" max="2050" width="27.5703125" customWidth="1"/>
    <col min="2051" max="2051" width="23.140625" customWidth="1"/>
    <col min="2052" max="2052" width="13.7109375" customWidth="1"/>
    <col min="2053" max="2053" width="19.28515625" customWidth="1"/>
    <col min="2054" max="2054" width="16.85546875" bestFit="1" customWidth="1"/>
    <col min="2055" max="2055" width="18.42578125" customWidth="1"/>
    <col min="2056" max="2056" width="16.85546875" bestFit="1" customWidth="1"/>
    <col min="2057" max="2057" width="16.7109375" customWidth="1"/>
    <col min="2059" max="2059" width="13.42578125" customWidth="1"/>
    <col min="2060" max="2060" width="12.42578125" customWidth="1"/>
    <col min="2061" max="2061" width="15.7109375" customWidth="1"/>
    <col min="2062" max="2062" width="13" customWidth="1"/>
    <col min="2305" max="2305" width="6" customWidth="1"/>
    <col min="2306" max="2306" width="27.5703125" customWidth="1"/>
    <col min="2307" max="2307" width="23.140625" customWidth="1"/>
    <col min="2308" max="2308" width="13.7109375" customWidth="1"/>
    <col min="2309" max="2309" width="19.28515625" customWidth="1"/>
    <col min="2310" max="2310" width="16.85546875" bestFit="1" customWidth="1"/>
    <col min="2311" max="2311" width="18.42578125" customWidth="1"/>
    <col min="2312" max="2312" width="16.85546875" bestFit="1" customWidth="1"/>
    <col min="2313" max="2313" width="16.7109375" customWidth="1"/>
    <col min="2315" max="2315" width="13.42578125" customWidth="1"/>
    <col min="2316" max="2316" width="12.42578125" customWidth="1"/>
    <col min="2317" max="2317" width="15.7109375" customWidth="1"/>
    <col min="2318" max="2318" width="13" customWidth="1"/>
    <col min="2561" max="2561" width="6" customWidth="1"/>
    <col min="2562" max="2562" width="27.5703125" customWidth="1"/>
    <col min="2563" max="2563" width="23.140625" customWidth="1"/>
    <col min="2564" max="2564" width="13.7109375" customWidth="1"/>
    <col min="2565" max="2565" width="19.28515625" customWidth="1"/>
    <col min="2566" max="2566" width="16.85546875" bestFit="1" customWidth="1"/>
    <col min="2567" max="2567" width="18.42578125" customWidth="1"/>
    <col min="2568" max="2568" width="16.85546875" bestFit="1" customWidth="1"/>
    <col min="2569" max="2569" width="16.7109375" customWidth="1"/>
    <col min="2571" max="2571" width="13.42578125" customWidth="1"/>
    <col min="2572" max="2572" width="12.42578125" customWidth="1"/>
    <col min="2573" max="2573" width="15.7109375" customWidth="1"/>
    <col min="2574" max="2574" width="13" customWidth="1"/>
    <col min="2817" max="2817" width="6" customWidth="1"/>
    <col min="2818" max="2818" width="27.5703125" customWidth="1"/>
    <col min="2819" max="2819" width="23.140625" customWidth="1"/>
    <col min="2820" max="2820" width="13.7109375" customWidth="1"/>
    <col min="2821" max="2821" width="19.28515625" customWidth="1"/>
    <col min="2822" max="2822" width="16.85546875" bestFit="1" customWidth="1"/>
    <col min="2823" max="2823" width="18.42578125" customWidth="1"/>
    <col min="2824" max="2824" width="16.85546875" bestFit="1" customWidth="1"/>
    <col min="2825" max="2825" width="16.7109375" customWidth="1"/>
    <col min="2827" max="2827" width="13.42578125" customWidth="1"/>
    <col min="2828" max="2828" width="12.42578125" customWidth="1"/>
    <col min="2829" max="2829" width="15.7109375" customWidth="1"/>
    <col min="2830" max="2830" width="13" customWidth="1"/>
    <col min="3073" max="3073" width="6" customWidth="1"/>
    <col min="3074" max="3074" width="27.5703125" customWidth="1"/>
    <col min="3075" max="3075" width="23.140625" customWidth="1"/>
    <col min="3076" max="3076" width="13.7109375" customWidth="1"/>
    <col min="3077" max="3077" width="19.28515625" customWidth="1"/>
    <col min="3078" max="3078" width="16.85546875" bestFit="1" customWidth="1"/>
    <col min="3079" max="3079" width="18.42578125" customWidth="1"/>
    <col min="3080" max="3080" width="16.85546875" bestFit="1" customWidth="1"/>
    <col min="3081" max="3081" width="16.7109375" customWidth="1"/>
    <col min="3083" max="3083" width="13.42578125" customWidth="1"/>
    <col min="3084" max="3084" width="12.42578125" customWidth="1"/>
    <col min="3085" max="3085" width="15.7109375" customWidth="1"/>
    <col min="3086" max="3086" width="13" customWidth="1"/>
    <col min="3329" max="3329" width="6" customWidth="1"/>
    <col min="3330" max="3330" width="27.5703125" customWidth="1"/>
    <col min="3331" max="3331" width="23.140625" customWidth="1"/>
    <col min="3332" max="3332" width="13.7109375" customWidth="1"/>
    <col min="3333" max="3333" width="19.28515625" customWidth="1"/>
    <col min="3334" max="3334" width="16.85546875" bestFit="1" customWidth="1"/>
    <col min="3335" max="3335" width="18.42578125" customWidth="1"/>
    <col min="3336" max="3336" width="16.85546875" bestFit="1" customWidth="1"/>
    <col min="3337" max="3337" width="16.7109375" customWidth="1"/>
    <col min="3339" max="3339" width="13.42578125" customWidth="1"/>
    <col min="3340" max="3340" width="12.42578125" customWidth="1"/>
    <col min="3341" max="3341" width="15.7109375" customWidth="1"/>
    <col min="3342" max="3342" width="13" customWidth="1"/>
    <col min="3585" max="3585" width="6" customWidth="1"/>
    <col min="3586" max="3586" width="27.5703125" customWidth="1"/>
    <col min="3587" max="3587" width="23.140625" customWidth="1"/>
    <col min="3588" max="3588" width="13.7109375" customWidth="1"/>
    <col min="3589" max="3589" width="19.28515625" customWidth="1"/>
    <col min="3590" max="3590" width="16.85546875" bestFit="1" customWidth="1"/>
    <col min="3591" max="3591" width="18.42578125" customWidth="1"/>
    <col min="3592" max="3592" width="16.85546875" bestFit="1" customWidth="1"/>
    <col min="3593" max="3593" width="16.7109375" customWidth="1"/>
    <col min="3595" max="3595" width="13.42578125" customWidth="1"/>
    <col min="3596" max="3596" width="12.42578125" customWidth="1"/>
    <col min="3597" max="3597" width="15.7109375" customWidth="1"/>
    <col min="3598" max="3598" width="13" customWidth="1"/>
    <col min="3841" max="3841" width="6" customWidth="1"/>
    <col min="3842" max="3842" width="27.5703125" customWidth="1"/>
    <col min="3843" max="3843" width="23.140625" customWidth="1"/>
    <col min="3844" max="3844" width="13.7109375" customWidth="1"/>
    <col min="3845" max="3845" width="19.28515625" customWidth="1"/>
    <col min="3846" max="3846" width="16.85546875" bestFit="1" customWidth="1"/>
    <col min="3847" max="3847" width="18.42578125" customWidth="1"/>
    <col min="3848" max="3848" width="16.85546875" bestFit="1" customWidth="1"/>
    <col min="3849" max="3849" width="16.7109375" customWidth="1"/>
    <col min="3851" max="3851" width="13.42578125" customWidth="1"/>
    <col min="3852" max="3852" width="12.42578125" customWidth="1"/>
    <col min="3853" max="3853" width="15.7109375" customWidth="1"/>
    <col min="3854" max="3854" width="13" customWidth="1"/>
    <col min="4097" max="4097" width="6" customWidth="1"/>
    <col min="4098" max="4098" width="27.5703125" customWidth="1"/>
    <col min="4099" max="4099" width="23.140625" customWidth="1"/>
    <col min="4100" max="4100" width="13.7109375" customWidth="1"/>
    <col min="4101" max="4101" width="19.28515625" customWidth="1"/>
    <col min="4102" max="4102" width="16.85546875" bestFit="1" customWidth="1"/>
    <col min="4103" max="4103" width="18.42578125" customWidth="1"/>
    <col min="4104" max="4104" width="16.85546875" bestFit="1" customWidth="1"/>
    <col min="4105" max="4105" width="16.7109375" customWidth="1"/>
    <col min="4107" max="4107" width="13.42578125" customWidth="1"/>
    <col min="4108" max="4108" width="12.42578125" customWidth="1"/>
    <col min="4109" max="4109" width="15.7109375" customWidth="1"/>
    <col min="4110" max="4110" width="13" customWidth="1"/>
    <col min="4353" max="4353" width="6" customWidth="1"/>
    <col min="4354" max="4354" width="27.5703125" customWidth="1"/>
    <col min="4355" max="4355" width="23.140625" customWidth="1"/>
    <col min="4356" max="4356" width="13.7109375" customWidth="1"/>
    <col min="4357" max="4357" width="19.28515625" customWidth="1"/>
    <col min="4358" max="4358" width="16.85546875" bestFit="1" customWidth="1"/>
    <col min="4359" max="4359" width="18.42578125" customWidth="1"/>
    <col min="4360" max="4360" width="16.85546875" bestFit="1" customWidth="1"/>
    <col min="4361" max="4361" width="16.7109375" customWidth="1"/>
    <col min="4363" max="4363" width="13.42578125" customWidth="1"/>
    <col min="4364" max="4364" width="12.42578125" customWidth="1"/>
    <col min="4365" max="4365" width="15.7109375" customWidth="1"/>
    <col min="4366" max="4366" width="13" customWidth="1"/>
    <col min="4609" max="4609" width="6" customWidth="1"/>
    <col min="4610" max="4610" width="27.5703125" customWidth="1"/>
    <col min="4611" max="4611" width="23.140625" customWidth="1"/>
    <col min="4612" max="4612" width="13.7109375" customWidth="1"/>
    <col min="4613" max="4613" width="19.28515625" customWidth="1"/>
    <col min="4614" max="4614" width="16.85546875" bestFit="1" customWidth="1"/>
    <col min="4615" max="4615" width="18.42578125" customWidth="1"/>
    <col min="4616" max="4616" width="16.85546875" bestFit="1" customWidth="1"/>
    <col min="4617" max="4617" width="16.7109375" customWidth="1"/>
    <col min="4619" max="4619" width="13.42578125" customWidth="1"/>
    <col min="4620" max="4620" width="12.42578125" customWidth="1"/>
    <col min="4621" max="4621" width="15.7109375" customWidth="1"/>
    <col min="4622" max="4622" width="13" customWidth="1"/>
    <col min="4865" max="4865" width="6" customWidth="1"/>
    <col min="4866" max="4866" width="27.5703125" customWidth="1"/>
    <col min="4867" max="4867" width="23.140625" customWidth="1"/>
    <col min="4868" max="4868" width="13.7109375" customWidth="1"/>
    <col min="4869" max="4869" width="19.28515625" customWidth="1"/>
    <col min="4870" max="4870" width="16.85546875" bestFit="1" customWidth="1"/>
    <col min="4871" max="4871" width="18.42578125" customWidth="1"/>
    <col min="4872" max="4872" width="16.85546875" bestFit="1" customWidth="1"/>
    <col min="4873" max="4873" width="16.7109375" customWidth="1"/>
    <col min="4875" max="4875" width="13.42578125" customWidth="1"/>
    <col min="4876" max="4876" width="12.42578125" customWidth="1"/>
    <col min="4877" max="4877" width="15.7109375" customWidth="1"/>
    <col min="4878" max="4878" width="13" customWidth="1"/>
    <col min="5121" max="5121" width="6" customWidth="1"/>
    <col min="5122" max="5122" width="27.5703125" customWidth="1"/>
    <col min="5123" max="5123" width="23.140625" customWidth="1"/>
    <col min="5124" max="5124" width="13.7109375" customWidth="1"/>
    <col min="5125" max="5125" width="19.28515625" customWidth="1"/>
    <col min="5126" max="5126" width="16.85546875" bestFit="1" customWidth="1"/>
    <col min="5127" max="5127" width="18.42578125" customWidth="1"/>
    <col min="5128" max="5128" width="16.85546875" bestFit="1" customWidth="1"/>
    <col min="5129" max="5129" width="16.7109375" customWidth="1"/>
    <col min="5131" max="5131" width="13.42578125" customWidth="1"/>
    <col min="5132" max="5132" width="12.42578125" customWidth="1"/>
    <col min="5133" max="5133" width="15.7109375" customWidth="1"/>
    <col min="5134" max="5134" width="13" customWidth="1"/>
    <col min="5377" max="5377" width="6" customWidth="1"/>
    <col min="5378" max="5378" width="27.5703125" customWidth="1"/>
    <col min="5379" max="5379" width="23.140625" customWidth="1"/>
    <col min="5380" max="5380" width="13.7109375" customWidth="1"/>
    <col min="5381" max="5381" width="19.28515625" customWidth="1"/>
    <col min="5382" max="5382" width="16.85546875" bestFit="1" customWidth="1"/>
    <col min="5383" max="5383" width="18.42578125" customWidth="1"/>
    <col min="5384" max="5384" width="16.85546875" bestFit="1" customWidth="1"/>
    <col min="5385" max="5385" width="16.7109375" customWidth="1"/>
    <col min="5387" max="5387" width="13.42578125" customWidth="1"/>
    <col min="5388" max="5388" width="12.42578125" customWidth="1"/>
    <col min="5389" max="5389" width="15.7109375" customWidth="1"/>
    <col min="5390" max="5390" width="13" customWidth="1"/>
    <col min="5633" max="5633" width="6" customWidth="1"/>
    <col min="5634" max="5634" width="27.5703125" customWidth="1"/>
    <col min="5635" max="5635" width="23.140625" customWidth="1"/>
    <col min="5636" max="5636" width="13.7109375" customWidth="1"/>
    <col min="5637" max="5637" width="19.28515625" customWidth="1"/>
    <col min="5638" max="5638" width="16.85546875" bestFit="1" customWidth="1"/>
    <col min="5639" max="5639" width="18.42578125" customWidth="1"/>
    <col min="5640" max="5640" width="16.85546875" bestFit="1" customWidth="1"/>
    <col min="5641" max="5641" width="16.7109375" customWidth="1"/>
    <col min="5643" max="5643" width="13.42578125" customWidth="1"/>
    <col min="5644" max="5644" width="12.42578125" customWidth="1"/>
    <col min="5645" max="5645" width="15.7109375" customWidth="1"/>
    <col min="5646" max="5646" width="13" customWidth="1"/>
    <col min="5889" max="5889" width="6" customWidth="1"/>
    <col min="5890" max="5890" width="27.5703125" customWidth="1"/>
    <col min="5891" max="5891" width="23.140625" customWidth="1"/>
    <col min="5892" max="5892" width="13.7109375" customWidth="1"/>
    <col min="5893" max="5893" width="19.28515625" customWidth="1"/>
    <col min="5894" max="5894" width="16.85546875" bestFit="1" customWidth="1"/>
    <col min="5895" max="5895" width="18.42578125" customWidth="1"/>
    <col min="5896" max="5896" width="16.85546875" bestFit="1" customWidth="1"/>
    <col min="5897" max="5897" width="16.7109375" customWidth="1"/>
    <col min="5899" max="5899" width="13.42578125" customWidth="1"/>
    <col min="5900" max="5900" width="12.42578125" customWidth="1"/>
    <col min="5901" max="5901" width="15.7109375" customWidth="1"/>
    <col min="5902" max="5902" width="13" customWidth="1"/>
    <col min="6145" max="6145" width="6" customWidth="1"/>
    <col min="6146" max="6146" width="27.5703125" customWidth="1"/>
    <col min="6147" max="6147" width="23.140625" customWidth="1"/>
    <col min="6148" max="6148" width="13.7109375" customWidth="1"/>
    <col min="6149" max="6149" width="19.28515625" customWidth="1"/>
    <col min="6150" max="6150" width="16.85546875" bestFit="1" customWidth="1"/>
    <col min="6151" max="6151" width="18.42578125" customWidth="1"/>
    <col min="6152" max="6152" width="16.85546875" bestFit="1" customWidth="1"/>
    <col min="6153" max="6153" width="16.7109375" customWidth="1"/>
    <col min="6155" max="6155" width="13.42578125" customWidth="1"/>
    <col min="6156" max="6156" width="12.42578125" customWidth="1"/>
    <col min="6157" max="6157" width="15.7109375" customWidth="1"/>
    <col min="6158" max="6158" width="13" customWidth="1"/>
    <col min="6401" max="6401" width="6" customWidth="1"/>
    <col min="6402" max="6402" width="27.5703125" customWidth="1"/>
    <col min="6403" max="6403" width="23.140625" customWidth="1"/>
    <col min="6404" max="6404" width="13.7109375" customWidth="1"/>
    <col min="6405" max="6405" width="19.28515625" customWidth="1"/>
    <col min="6406" max="6406" width="16.85546875" bestFit="1" customWidth="1"/>
    <col min="6407" max="6407" width="18.42578125" customWidth="1"/>
    <col min="6408" max="6408" width="16.85546875" bestFit="1" customWidth="1"/>
    <col min="6409" max="6409" width="16.7109375" customWidth="1"/>
    <col min="6411" max="6411" width="13.42578125" customWidth="1"/>
    <col min="6412" max="6412" width="12.42578125" customWidth="1"/>
    <col min="6413" max="6413" width="15.7109375" customWidth="1"/>
    <col min="6414" max="6414" width="13" customWidth="1"/>
    <col min="6657" max="6657" width="6" customWidth="1"/>
    <col min="6658" max="6658" width="27.5703125" customWidth="1"/>
    <col min="6659" max="6659" width="23.140625" customWidth="1"/>
    <col min="6660" max="6660" width="13.7109375" customWidth="1"/>
    <col min="6661" max="6661" width="19.28515625" customWidth="1"/>
    <col min="6662" max="6662" width="16.85546875" bestFit="1" customWidth="1"/>
    <col min="6663" max="6663" width="18.42578125" customWidth="1"/>
    <col min="6664" max="6664" width="16.85546875" bestFit="1" customWidth="1"/>
    <col min="6665" max="6665" width="16.7109375" customWidth="1"/>
    <col min="6667" max="6667" width="13.42578125" customWidth="1"/>
    <col min="6668" max="6668" width="12.42578125" customWidth="1"/>
    <col min="6669" max="6669" width="15.7109375" customWidth="1"/>
    <col min="6670" max="6670" width="13" customWidth="1"/>
    <col min="6913" max="6913" width="6" customWidth="1"/>
    <col min="6914" max="6914" width="27.5703125" customWidth="1"/>
    <col min="6915" max="6915" width="23.140625" customWidth="1"/>
    <col min="6916" max="6916" width="13.7109375" customWidth="1"/>
    <col min="6917" max="6917" width="19.28515625" customWidth="1"/>
    <col min="6918" max="6918" width="16.85546875" bestFit="1" customWidth="1"/>
    <col min="6919" max="6919" width="18.42578125" customWidth="1"/>
    <col min="6920" max="6920" width="16.85546875" bestFit="1" customWidth="1"/>
    <col min="6921" max="6921" width="16.7109375" customWidth="1"/>
    <col min="6923" max="6923" width="13.42578125" customWidth="1"/>
    <col min="6924" max="6924" width="12.42578125" customWidth="1"/>
    <col min="6925" max="6925" width="15.7109375" customWidth="1"/>
    <col min="6926" max="6926" width="13" customWidth="1"/>
    <col min="7169" max="7169" width="6" customWidth="1"/>
    <col min="7170" max="7170" width="27.5703125" customWidth="1"/>
    <col min="7171" max="7171" width="23.140625" customWidth="1"/>
    <col min="7172" max="7172" width="13.7109375" customWidth="1"/>
    <col min="7173" max="7173" width="19.28515625" customWidth="1"/>
    <col min="7174" max="7174" width="16.85546875" bestFit="1" customWidth="1"/>
    <col min="7175" max="7175" width="18.42578125" customWidth="1"/>
    <col min="7176" max="7176" width="16.85546875" bestFit="1" customWidth="1"/>
    <col min="7177" max="7177" width="16.7109375" customWidth="1"/>
    <col min="7179" max="7179" width="13.42578125" customWidth="1"/>
    <col min="7180" max="7180" width="12.42578125" customWidth="1"/>
    <col min="7181" max="7181" width="15.7109375" customWidth="1"/>
    <col min="7182" max="7182" width="13" customWidth="1"/>
    <col min="7425" max="7425" width="6" customWidth="1"/>
    <col min="7426" max="7426" width="27.5703125" customWidth="1"/>
    <col min="7427" max="7427" width="23.140625" customWidth="1"/>
    <col min="7428" max="7428" width="13.7109375" customWidth="1"/>
    <col min="7429" max="7429" width="19.28515625" customWidth="1"/>
    <col min="7430" max="7430" width="16.85546875" bestFit="1" customWidth="1"/>
    <col min="7431" max="7431" width="18.42578125" customWidth="1"/>
    <col min="7432" max="7432" width="16.85546875" bestFit="1" customWidth="1"/>
    <col min="7433" max="7433" width="16.7109375" customWidth="1"/>
    <col min="7435" max="7435" width="13.42578125" customWidth="1"/>
    <col min="7436" max="7436" width="12.42578125" customWidth="1"/>
    <col min="7437" max="7437" width="15.7109375" customWidth="1"/>
    <col min="7438" max="7438" width="13" customWidth="1"/>
    <col min="7681" max="7681" width="6" customWidth="1"/>
    <col min="7682" max="7682" width="27.5703125" customWidth="1"/>
    <col min="7683" max="7683" width="23.140625" customWidth="1"/>
    <col min="7684" max="7684" width="13.7109375" customWidth="1"/>
    <col min="7685" max="7685" width="19.28515625" customWidth="1"/>
    <col min="7686" max="7686" width="16.85546875" bestFit="1" customWidth="1"/>
    <col min="7687" max="7687" width="18.42578125" customWidth="1"/>
    <col min="7688" max="7688" width="16.85546875" bestFit="1" customWidth="1"/>
    <col min="7689" max="7689" width="16.7109375" customWidth="1"/>
    <col min="7691" max="7691" width="13.42578125" customWidth="1"/>
    <col min="7692" max="7692" width="12.42578125" customWidth="1"/>
    <col min="7693" max="7693" width="15.7109375" customWidth="1"/>
    <col min="7694" max="7694" width="13" customWidth="1"/>
    <col min="7937" max="7937" width="6" customWidth="1"/>
    <col min="7938" max="7938" width="27.5703125" customWidth="1"/>
    <col min="7939" max="7939" width="23.140625" customWidth="1"/>
    <col min="7940" max="7940" width="13.7109375" customWidth="1"/>
    <col min="7941" max="7941" width="19.28515625" customWidth="1"/>
    <col min="7942" max="7942" width="16.85546875" bestFit="1" customWidth="1"/>
    <col min="7943" max="7943" width="18.42578125" customWidth="1"/>
    <col min="7944" max="7944" width="16.85546875" bestFit="1" customWidth="1"/>
    <col min="7945" max="7945" width="16.7109375" customWidth="1"/>
    <col min="7947" max="7947" width="13.42578125" customWidth="1"/>
    <col min="7948" max="7948" width="12.42578125" customWidth="1"/>
    <col min="7949" max="7949" width="15.7109375" customWidth="1"/>
    <col min="7950" max="7950" width="13" customWidth="1"/>
    <col min="8193" max="8193" width="6" customWidth="1"/>
    <col min="8194" max="8194" width="27.5703125" customWidth="1"/>
    <col min="8195" max="8195" width="23.140625" customWidth="1"/>
    <col min="8196" max="8196" width="13.7109375" customWidth="1"/>
    <col min="8197" max="8197" width="19.28515625" customWidth="1"/>
    <col min="8198" max="8198" width="16.85546875" bestFit="1" customWidth="1"/>
    <col min="8199" max="8199" width="18.42578125" customWidth="1"/>
    <col min="8200" max="8200" width="16.85546875" bestFit="1" customWidth="1"/>
    <col min="8201" max="8201" width="16.7109375" customWidth="1"/>
    <col min="8203" max="8203" width="13.42578125" customWidth="1"/>
    <col min="8204" max="8204" width="12.42578125" customWidth="1"/>
    <col min="8205" max="8205" width="15.7109375" customWidth="1"/>
    <col min="8206" max="8206" width="13" customWidth="1"/>
    <col min="8449" max="8449" width="6" customWidth="1"/>
    <col min="8450" max="8450" width="27.5703125" customWidth="1"/>
    <col min="8451" max="8451" width="23.140625" customWidth="1"/>
    <col min="8452" max="8452" width="13.7109375" customWidth="1"/>
    <col min="8453" max="8453" width="19.28515625" customWidth="1"/>
    <col min="8454" max="8454" width="16.85546875" bestFit="1" customWidth="1"/>
    <col min="8455" max="8455" width="18.42578125" customWidth="1"/>
    <col min="8456" max="8456" width="16.85546875" bestFit="1" customWidth="1"/>
    <col min="8457" max="8457" width="16.7109375" customWidth="1"/>
    <col min="8459" max="8459" width="13.42578125" customWidth="1"/>
    <col min="8460" max="8460" width="12.42578125" customWidth="1"/>
    <col min="8461" max="8461" width="15.7109375" customWidth="1"/>
    <col min="8462" max="8462" width="13" customWidth="1"/>
    <col min="8705" max="8705" width="6" customWidth="1"/>
    <col min="8706" max="8706" width="27.5703125" customWidth="1"/>
    <col min="8707" max="8707" width="23.140625" customWidth="1"/>
    <col min="8708" max="8708" width="13.7109375" customWidth="1"/>
    <col min="8709" max="8709" width="19.28515625" customWidth="1"/>
    <col min="8710" max="8710" width="16.85546875" bestFit="1" customWidth="1"/>
    <col min="8711" max="8711" width="18.42578125" customWidth="1"/>
    <col min="8712" max="8712" width="16.85546875" bestFit="1" customWidth="1"/>
    <col min="8713" max="8713" width="16.7109375" customWidth="1"/>
    <col min="8715" max="8715" width="13.42578125" customWidth="1"/>
    <col min="8716" max="8716" width="12.42578125" customWidth="1"/>
    <col min="8717" max="8717" width="15.7109375" customWidth="1"/>
    <col min="8718" max="8718" width="13" customWidth="1"/>
    <col min="8961" max="8961" width="6" customWidth="1"/>
    <col min="8962" max="8962" width="27.5703125" customWidth="1"/>
    <col min="8963" max="8963" width="23.140625" customWidth="1"/>
    <col min="8964" max="8964" width="13.7109375" customWidth="1"/>
    <col min="8965" max="8965" width="19.28515625" customWidth="1"/>
    <col min="8966" max="8966" width="16.85546875" bestFit="1" customWidth="1"/>
    <col min="8967" max="8967" width="18.42578125" customWidth="1"/>
    <col min="8968" max="8968" width="16.85546875" bestFit="1" customWidth="1"/>
    <col min="8969" max="8969" width="16.7109375" customWidth="1"/>
    <col min="8971" max="8971" width="13.42578125" customWidth="1"/>
    <col min="8972" max="8972" width="12.42578125" customWidth="1"/>
    <col min="8973" max="8973" width="15.7109375" customWidth="1"/>
    <col min="8974" max="8974" width="13" customWidth="1"/>
    <col min="9217" max="9217" width="6" customWidth="1"/>
    <col min="9218" max="9218" width="27.5703125" customWidth="1"/>
    <col min="9219" max="9219" width="23.140625" customWidth="1"/>
    <col min="9220" max="9220" width="13.7109375" customWidth="1"/>
    <col min="9221" max="9221" width="19.28515625" customWidth="1"/>
    <col min="9222" max="9222" width="16.85546875" bestFit="1" customWidth="1"/>
    <col min="9223" max="9223" width="18.42578125" customWidth="1"/>
    <col min="9224" max="9224" width="16.85546875" bestFit="1" customWidth="1"/>
    <col min="9225" max="9225" width="16.7109375" customWidth="1"/>
    <col min="9227" max="9227" width="13.42578125" customWidth="1"/>
    <col min="9228" max="9228" width="12.42578125" customWidth="1"/>
    <col min="9229" max="9229" width="15.7109375" customWidth="1"/>
    <col min="9230" max="9230" width="13" customWidth="1"/>
    <col min="9473" max="9473" width="6" customWidth="1"/>
    <col min="9474" max="9474" width="27.5703125" customWidth="1"/>
    <col min="9475" max="9475" width="23.140625" customWidth="1"/>
    <col min="9476" max="9476" width="13.7109375" customWidth="1"/>
    <col min="9477" max="9477" width="19.28515625" customWidth="1"/>
    <col min="9478" max="9478" width="16.85546875" bestFit="1" customWidth="1"/>
    <col min="9479" max="9479" width="18.42578125" customWidth="1"/>
    <col min="9480" max="9480" width="16.85546875" bestFit="1" customWidth="1"/>
    <col min="9481" max="9481" width="16.7109375" customWidth="1"/>
    <col min="9483" max="9483" width="13.42578125" customWidth="1"/>
    <col min="9484" max="9484" width="12.42578125" customWidth="1"/>
    <col min="9485" max="9485" width="15.7109375" customWidth="1"/>
    <col min="9486" max="9486" width="13" customWidth="1"/>
    <col min="9729" max="9729" width="6" customWidth="1"/>
    <col min="9730" max="9730" width="27.5703125" customWidth="1"/>
    <col min="9731" max="9731" width="23.140625" customWidth="1"/>
    <col min="9732" max="9732" width="13.7109375" customWidth="1"/>
    <col min="9733" max="9733" width="19.28515625" customWidth="1"/>
    <col min="9734" max="9734" width="16.85546875" bestFit="1" customWidth="1"/>
    <col min="9735" max="9735" width="18.42578125" customWidth="1"/>
    <col min="9736" max="9736" width="16.85546875" bestFit="1" customWidth="1"/>
    <col min="9737" max="9737" width="16.7109375" customWidth="1"/>
    <col min="9739" max="9739" width="13.42578125" customWidth="1"/>
    <col min="9740" max="9740" width="12.42578125" customWidth="1"/>
    <col min="9741" max="9741" width="15.7109375" customWidth="1"/>
    <col min="9742" max="9742" width="13" customWidth="1"/>
    <col min="9985" max="9985" width="6" customWidth="1"/>
    <col min="9986" max="9986" width="27.5703125" customWidth="1"/>
    <col min="9987" max="9987" width="23.140625" customWidth="1"/>
    <col min="9988" max="9988" width="13.7109375" customWidth="1"/>
    <col min="9989" max="9989" width="19.28515625" customWidth="1"/>
    <col min="9990" max="9990" width="16.85546875" bestFit="1" customWidth="1"/>
    <col min="9991" max="9991" width="18.42578125" customWidth="1"/>
    <col min="9992" max="9992" width="16.85546875" bestFit="1" customWidth="1"/>
    <col min="9993" max="9993" width="16.7109375" customWidth="1"/>
    <col min="9995" max="9995" width="13.42578125" customWidth="1"/>
    <col min="9996" max="9996" width="12.42578125" customWidth="1"/>
    <col min="9997" max="9997" width="15.7109375" customWidth="1"/>
    <col min="9998" max="9998" width="13" customWidth="1"/>
    <col min="10241" max="10241" width="6" customWidth="1"/>
    <col min="10242" max="10242" width="27.5703125" customWidth="1"/>
    <col min="10243" max="10243" width="23.140625" customWidth="1"/>
    <col min="10244" max="10244" width="13.7109375" customWidth="1"/>
    <col min="10245" max="10245" width="19.28515625" customWidth="1"/>
    <col min="10246" max="10246" width="16.85546875" bestFit="1" customWidth="1"/>
    <col min="10247" max="10247" width="18.42578125" customWidth="1"/>
    <col min="10248" max="10248" width="16.85546875" bestFit="1" customWidth="1"/>
    <col min="10249" max="10249" width="16.7109375" customWidth="1"/>
    <col min="10251" max="10251" width="13.42578125" customWidth="1"/>
    <col min="10252" max="10252" width="12.42578125" customWidth="1"/>
    <col min="10253" max="10253" width="15.7109375" customWidth="1"/>
    <col min="10254" max="10254" width="13" customWidth="1"/>
    <col min="10497" max="10497" width="6" customWidth="1"/>
    <col min="10498" max="10498" width="27.5703125" customWidth="1"/>
    <col min="10499" max="10499" width="23.140625" customWidth="1"/>
    <col min="10500" max="10500" width="13.7109375" customWidth="1"/>
    <col min="10501" max="10501" width="19.28515625" customWidth="1"/>
    <col min="10502" max="10502" width="16.85546875" bestFit="1" customWidth="1"/>
    <col min="10503" max="10503" width="18.42578125" customWidth="1"/>
    <col min="10504" max="10504" width="16.85546875" bestFit="1" customWidth="1"/>
    <col min="10505" max="10505" width="16.7109375" customWidth="1"/>
    <col min="10507" max="10507" width="13.42578125" customWidth="1"/>
    <col min="10508" max="10508" width="12.42578125" customWidth="1"/>
    <col min="10509" max="10509" width="15.7109375" customWidth="1"/>
    <col min="10510" max="10510" width="13" customWidth="1"/>
    <col min="10753" max="10753" width="6" customWidth="1"/>
    <col min="10754" max="10754" width="27.5703125" customWidth="1"/>
    <col min="10755" max="10755" width="23.140625" customWidth="1"/>
    <col min="10756" max="10756" width="13.7109375" customWidth="1"/>
    <col min="10757" max="10757" width="19.28515625" customWidth="1"/>
    <col min="10758" max="10758" width="16.85546875" bestFit="1" customWidth="1"/>
    <col min="10759" max="10759" width="18.42578125" customWidth="1"/>
    <col min="10760" max="10760" width="16.85546875" bestFit="1" customWidth="1"/>
    <col min="10761" max="10761" width="16.7109375" customWidth="1"/>
    <col min="10763" max="10763" width="13.42578125" customWidth="1"/>
    <col min="10764" max="10764" width="12.42578125" customWidth="1"/>
    <col min="10765" max="10765" width="15.7109375" customWidth="1"/>
    <col min="10766" max="10766" width="13" customWidth="1"/>
    <col min="11009" max="11009" width="6" customWidth="1"/>
    <col min="11010" max="11010" width="27.5703125" customWidth="1"/>
    <col min="11011" max="11011" width="23.140625" customWidth="1"/>
    <col min="11012" max="11012" width="13.7109375" customWidth="1"/>
    <col min="11013" max="11013" width="19.28515625" customWidth="1"/>
    <col min="11014" max="11014" width="16.85546875" bestFit="1" customWidth="1"/>
    <col min="11015" max="11015" width="18.42578125" customWidth="1"/>
    <col min="11016" max="11016" width="16.85546875" bestFit="1" customWidth="1"/>
    <col min="11017" max="11017" width="16.7109375" customWidth="1"/>
    <col min="11019" max="11019" width="13.42578125" customWidth="1"/>
    <col min="11020" max="11020" width="12.42578125" customWidth="1"/>
    <col min="11021" max="11021" width="15.7109375" customWidth="1"/>
    <col min="11022" max="11022" width="13" customWidth="1"/>
    <col min="11265" max="11265" width="6" customWidth="1"/>
    <col min="11266" max="11266" width="27.5703125" customWidth="1"/>
    <col min="11267" max="11267" width="23.140625" customWidth="1"/>
    <col min="11268" max="11268" width="13.7109375" customWidth="1"/>
    <col min="11269" max="11269" width="19.28515625" customWidth="1"/>
    <col min="11270" max="11270" width="16.85546875" bestFit="1" customWidth="1"/>
    <col min="11271" max="11271" width="18.42578125" customWidth="1"/>
    <col min="11272" max="11272" width="16.85546875" bestFit="1" customWidth="1"/>
    <col min="11273" max="11273" width="16.7109375" customWidth="1"/>
    <col min="11275" max="11275" width="13.42578125" customWidth="1"/>
    <col min="11276" max="11276" width="12.42578125" customWidth="1"/>
    <col min="11277" max="11277" width="15.7109375" customWidth="1"/>
    <col min="11278" max="11278" width="13" customWidth="1"/>
    <col min="11521" max="11521" width="6" customWidth="1"/>
    <col min="11522" max="11522" width="27.5703125" customWidth="1"/>
    <col min="11523" max="11523" width="23.140625" customWidth="1"/>
    <col min="11524" max="11524" width="13.7109375" customWidth="1"/>
    <col min="11525" max="11525" width="19.28515625" customWidth="1"/>
    <col min="11526" max="11526" width="16.85546875" bestFit="1" customWidth="1"/>
    <col min="11527" max="11527" width="18.42578125" customWidth="1"/>
    <col min="11528" max="11528" width="16.85546875" bestFit="1" customWidth="1"/>
    <col min="11529" max="11529" width="16.7109375" customWidth="1"/>
    <col min="11531" max="11531" width="13.42578125" customWidth="1"/>
    <col min="11532" max="11532" width="12.42578125" customWidth="1"/>
    <col min="11533" max="11533" width="15.7109375" customWidth="1"/>
    <col min="11534" max="11534" width="13" customWidth="1"/>
    <col min="11777" max="11777" width="6" customWidth="1"/>
    <col min="11778" max="11778" width="27.5703125" customWidth="1"/>
    <col min="11779" max="11779" width="23.140625" customWidth="1"/>
    <col min="11780" max="11780" width="13.7109375" customWidth="1"/>
    <col min="11781" max="11781" width="19.28515625" customWidth="1"/>
    <col min="11782" max="11782" width="16.85546875" bestFit="1" customWidth="1"/>
    <col min="11783" max="11783" width="18.42578125" customWidth="1"/>
    <col min="11784" max="11784" width="16.85546875" bestFit="1" customWidth="1"/>
    <col min="11785" max="11785" width="16.7109375" customWidth="1"/>
    <col min="11787" max="11787" width="13.42578125" customWidth="1"/>
    <col min="11788" max="11788" width="12.42578125" customWidth="1"/>
    <col min="11789" max="11789" width="15.7109375" customWidth="1"/>
    <col min="11790" max="11790" width="13" customWidth="1"/>
    <col min="12033" max="12033" width="6" customWidth="1"/>
    <col min="12034" max="12034" width="27.5703125" customWidth="1"/>
    <col min="12035" max="12035" width="23.140625" customWidth="1"/>
    <col min="12036" max="12036" width="13.7109375" customWidth="1"/>
    <col min="12037" max="12037" width="19.28515625" customWidth="1"/>
    <col min="12038" max="12038" width="16.85546875" bestFit="1" customWidth="1"/>
    <col min="12039" max="12039" width="18.42578125" customWidth="1"/>
    <col min="12040" max="12040" width="16.85546875" bestFit="1" customWidth="1"/>
    <col min="12041" max="12041" width="16.7109375" customWidth="1"/>
    <col min="12043" max="12043" width="13.42578125" customWidth="1"/>
    <col min="12044" max="12044" width="12.42578125" customWidth="1"/>
    <col min="12045" max="12045" width="15.7109375" customWidth="1"/>
    <col min="12046" max="12046" width="13" customWidth="1"/>
    <col min="12289" max="12289" width="6" customWidth="1"/>
    <col min="12290" max="12290" width="27.5703125" customWidth="1"/>
    <col min="12291" max="12291" width="23.140625" customWidth="1"/>
    <col min="12292" max="12292" width="13.7109375" customWidth="1"/>
    <col min="12293" max="12293" width="19.28515625" customWidth="1"/>
    <col min="12294" max="12294" width="16.85546875" bestFit="1" customWidth="1"/>
    <col min="12295" max="12295" width="18.42578125" customWidth="1"/>
    <col min="12296" max="12296" width="16.85546875" bestFit="1" customWidth="1"/>
    <col min="12297" max="12297" width="16.7109375" customWidth="1"/>
    <col min="12299" max="12299" width="13.42578125" customWidth="1"/>
    <col min="12300" max="12300" width="12.42578125" customWidth="1"/>
    <col min="12301" max="12301" width="15.7109375" customWidth="1"/>
    <col min="12302" max="12302" width="13" customWidth="1"/>
    <col min="12545" max="12545" width="6" customWidth="1"/>
    <col min="12546" max="12546" width="27.5703125" customWidth="1"/>
    <col min="12547" max="12547" width="23.140625" customWidth="1"/>
    <col min="12548" max="12548" width="13.7109375" customWidth="1"/>
    <col min="12549" max="12549" width="19.28515625" customWidth="1"/>
    <col min="12550" max="12550" width="16.85546875" bestFit="1" customWidth="1"/>
    <col min="12551" max="12551" width="18.42578125" customWidth="1"/>
    <col min="12552" max="12552" width="16.85546875" bestFit="1" customWidth="1"/>
    <col min="12553" max="12553" width="16.7109375" customWidth="1"/>
    <col min="12555" max="12555" width="13.42578125" customWidth="1"/>
    <col min="12556" max="12556" width="12.42578125" customWidth="1"/>
    <col min="12557" max="12557" width="15.7109375" customWidth="1"/>
    <col min="12558" max="12558" width="13" customWidth="1"/>
    <col min="12801" max="12801" width="6" customWidth="1"/>
    <col min="12802" max="12802" width="27.5703125" customWidth="1"/>
    <col min="12803" max="12803" width="23.140625" customWidth="1"/>
    <col min="12804" max="12804" width="13.7109375" customWidth="1"/>
    <col min="12805" max="12805" width="19.28515625" customWidth="1"/>
    <col min="12806" max="12806" width="16.85546875" bestFit="1" customWidth="1"/>
    <col min="12807" max="12807" width="18.42578125" customWidth="1"/>
    <col min="12808" max="12808" width="16.85546875" bestFit="1" customWidth="1"/>
    <col min="12809" max="12809" width="16.7109375" customWidth="1"/>
    <col min="12811" max="12811" width="13.42578125" customWidth="1"/>
    <col min="12812" max="12812" width="12.42578125" customWidth="1"/>
    <col min="12813" max="12813" width="15.7109375" customWidth="1"/>
    <col min="12814" max="12814" width="13" customWidth="1"/>
    <col min="13057" max="13057" width="6" customWidth="1"/>
    <col min="13058" max="13058" width="27.5703125" customWidth="1"/>
    <col min="13059" max="13059" width="23.140625" customWidth="1"/>
    <col min="13060" max="13060" width="13.7109375" customWidth="1"/>
    <col min="13061" max="13061" width="19.28515625" customWidth="1"/>
    <col min="13062" max="13062" width="16.85546875" bestFit="1" customWidth="1"/>
    <col min="13063" max="13063" width="18.42578125" customWidth="1"/>
    <col min="13064" max="13064" width="16.85546875" bestFit="1" customWidth="1"/>
    <col min="13065" max="13065" width="16.7109375" customWidth="1"/>
    <col min="13067" max="13067" width="13.42578125" customWidth="1"/>
    <col min="13068" max="13068" width="12.42578125" customWidth="1"/>
    <col min="13069" max="13069" width="15.7109375" customWidth="1"/>
    <col min="13070" max="13070" width="13" customWidth="1"/>
    <col min="13313" max="13313" width="6" customWidth="1"/>
    <col min="13314" max="13314" width="27.5703125" customWidth="1"/>
    <col min="13315" max="13315" width="23.140625" customWidth="1"/>
    <col min="13316" max="13316" width="13.7109375" customWidth="1"/>
    <col min="13317" max="13317" width="19.28515625" customWidth="1"/>
    <col min="13318" max="13318" width="16.85546875" bestFit="1" customWidth="1"/>
    <col min="13319" max="13319" width="18.42578125" customWidth="1"/>
    <col min="13320" max="13320" width="16.85546875" bestFit="1" customWidth="1"/>
    <col min="13321" max="13321" width="16.7109375" customWidth="1"/>
    <col min="13323" max="13323" width="13.42578125" customWidth="1"/>
    <col min="13324" max="13324" width="12.42578125" customWidth="1"/>
    <col min="13325" max="13325" width="15.7109375" customWidth="1"/>
    <col min="13326" max="13326" width="13" customWidth="1"/>
    <col min="13569" max="13569" width="6" customWidth="1"/>
    <col min="13570" max="13570" width="27.5703125" customWidth="1"/>
    <col min="13571" max="13571" width="23.140625" customWidth="1"/>
    <col min="13572" max="13572" width="13.7109375" customWidth="1"/>
    <col min="13573" max="13573" width="19.28515625" customWidth="1"/>
    <col min="13574" max="13574" width="16.85546875" bestFit="1" customWidth="1"/>
    <col min="13575" max="13575" width="18.42578125" customWidth="1"/>
    <col min="13576" max="13576" width="16.85546875" bestFit="1" customWidth="1"/>
    <col min="13577" max="13577" width="16.7109375" customWidth="1"/>
    <col min="13579" max="13579" width="13.42578125" customWidth="1"/>
    <col min="13580" max="13580" width="12.42578125" customWidth="1"/>
    <col min="13581" max="13581" width="15.7109375" customWidth="1"/>
    <col min="13582" max="13582" width="13" customWidth="1"/>
    <col min="13825" max="13825" width="6" customWidth="1"/>
    <col min="13826" max="13826" width="27.5703125" customWidth="1"/>
    <col min="13827" max="13827" width="23.140625" customWidth="1"/>
    <col min="13828" max="13828" width="13.7109375" customWidth="1"/>
    <col min="13829" max="13829" width="19.28515625" customWidth="1"/>
    <col min="13830" max="13830" width="16.85546875" bestFit="1" customWidth="1"/>
    <col min="13831" max="13831" width="18.42578125" customWidth="1"/>
    <col min="13832" max="13832" width="16.85546875" bestFit="1" customWidth="1"/>
    <col min="13833" max="13833" width="16.7109375" customWidth="1"/>
    <col min="13835" max="13835" width="13.42578125" customWidth="1"/>
    <col min="13836" max="13836" width="12.42578125" customWidth="1"/>
    <col min="13837" max="13837" width="15.7109375" customWidth="1"/>
    <col min="13838" max="13838" width="13" customWidth="1"/>
    <col min="14081" max="14081" width="6" customWidth="1"/>
    <col min="14082" max="14082" width="27.5703125" customWidth="1"/>
    <col min="14083" max="14083" width="23.140625" customWidth="1"/>
    <col min="14084" max="14084" width="13.7109375" customWidth="1"/>
    <col min="14085" max="14085" width="19.28515625" customWidth="1"/>
    <col min="14086" max="14086" width="16.85546875" bestFit="1" customWidth="1"/>
    <col min="14087" max="14087" width="18.42578125" customWidth="1"/>
    <col min="14088" max="14088" width="16.85546875" bestFit="1" customWidth="1"/>
    <col min="14089" max="14089" width="16.7109375" customWidth="1"/>
    <col min="14091" max="14091" width="13.42578125" customWidth="1"/>
    <col min="14092" max="14092" width="12.42578125" customWidth="1"/>
    <col min="14093" max="14093" width="15.7109375" customWidth="1"/>
    <col min="14094" max="14094" width="13" customWidth="1"/>
    <col min="14337" max="14337" width="6" customWidth="1"/>
    <col min="14338" max="14338" width="27.5703125" customWidth="1"/>
    <col min="14339" max="14339" width="23.140625" customWidth="1"/>
    <col min="14340" max="14340" width="13.7109375" customWidth="1"/>
    <col min="14341" max="14341" width="19.28515625" customWidth="1"/>
    <col min="14342" max="14342" width="16.85546875" bestFit="1" customWidth="1"/>
    <col min="14343" max="14343" width="18.42578125" customWidth="1"/>
    <col min="14344" max="14344" width="16.85546875" bestFit="1" customWidth="1"/>
    <col min="14345" max="14345" width="16.7109375" customWidth="1"/>
    <col min="14347" max="14347" width="13.42578125" customWidth="1"/>
    <col min="14348" max="14348" width="12.42578125" customWidth="1"/>
    <col min="14349" max="14349" width="15.7109375" customWidth="1"/>
    <col min="14350" max="14350" width="13" customWidth="1"/>
    <col min="14593" max="14593" width="6" customWidth="1"/>
    <col min="14594" max="14594" width="27.5703125" customWidth="1"/>
    <col min="14595" max="14595" width="23.140625" customWidth="1"/>
    <col min="14596" max="14596" width="13.7109375" customWidth="1"/>
    <col min="14597" max="14597" width="19.28515625" customWidth="1"/>
    <col min="14598" max="14598" width="16.85546875" bestFit="1" customWidth="1"/>
    <col min="14599" max="14599" width="18.42578125" customWidth="1"/>
    <col min="14600" max="14600" width="16.85546875" bestFit="1" customWidth="1"/>
    <col min="14601" max="14601" width="16.7109375" customWidth="1"/>
    <col min="14603" max="14603" width="13.42578125" customWidth="1"/>
    <col min="14604" max="14604" width="12.42578125" customWidth="1"/>
    <col min="14605" max="14605" width="15.7109375" customWidth="1"/>
    <col min="14606" max="14606" width="13" customWidth="1"/>
    <col min="14849" max="14849" width="6" customWidth="1"/>
    <col min="14850" max="14850" width="27.5703125" customWidth="1"/>
    <col min="14851" max="14851" width="23.140625" customWidth="1"/>
    <col min="14852" max="14852" width="13.7109375" customWidth="1"/>
    <col min="14853" max="14853" width="19.28515625" customWidth="1"/>
    <col min="14854" max="14854" width="16.85546875" bestFit="1" customWidth="1"/>
    <col min="14855" max="14855" width="18.42578125" customWidth="1"/>
    <col min="14856" max="14856" width="16.85546875" bestFit="1" customWidth="1"/>
    <col min="14857" max="14857" width="16.7109375" customWidth="1"/>
    <col min="14859" max="14859" width="13.42578125" customWidth="1"/>
    <col min="14860" max="14860" width="12.42578125" customWidth="1"/>
    <col min="14861" max="14861" width="15.7109375" customWidth="1"/>
    <col min="14862" max="14862" width="13" customWidth="1"/>
    <col min="15105" max="15105" width="6" customWidth="1"/>
    <col min="15106" max="15106" width="27.5703125" customWidth="1"/>
    <col min="15107" max="15107" width="23.140625" customWidth="1"/>
    <col min="15108" max="15108" width="13.7109375" customWidth="1"/>
    <col min="15109" max="15109" width="19.28515625" customWidth="1"/>
    <col min="15110" max="15110" width="16.85546875" bestFit="1" customWidth="1"/>
    <col min="15111" max="15111" width="18.42578125" customWidth="1"/>
    <col min="15112" max="15112" width="16.85546875" bestFit="1" customWidth="1"/>
    <col min="15113" max="15113" width="16.7109375" customWidth="1"/>
    <col min="15115" max="15115" width="13.42578125" customWidth="1"/>
    <col min="15116" max="15116" width="12.42578125" customWidth="1"/>
    <col min="15117" max="15117" width="15.7109375" customWidth="1"/>
    <col min="15118" max="15118" width="13" customWidth="1"/>
    <col min="15361" max="15361" width="6" customWidth="1"/>
    <col min="15362" max="15362" width="27.5703125" customWidth="1"/>
    <col min="15363" max="15363" width="23.140625" customWidth="1"/>
    <col min="15364" max="15364" width="13.7109375" customWidth="1"/>
    <col min="15365" max="15365" width="19.28515625" customWidth="1"/>
    <col min="15366" max="15366" width="16.85546875" bestFit="1" customWidth="1"/>
    <col min="15367" max="15367" width="18.42578125" customWidth="1"/>
    <col min="15368" max="15368" width="16.85546875" bestFit="1" customWidth="1"/>
    <col min="15369" max="15369" width="16.7109375" customWidth="1"/>
    <col min="15371" max="15371" width="13.42578125" customWidth="1"/>
    <col min="15372" max="15372" width="12.42578125" customWidth="1"/>
    <col min="15373" max="15373" width="15.7109375" customWidth="1"/>
    <col min="15374" max="15374" width="13" customWidth="1"/>
    <col min="15617" max="15617" width="6" customWidth="1"/>
    <col min="15618" max="15618" width="27.5703125" customWidth="1"/>
    <col min="15619" max="15619" width="23.140625" customWidth="1"/>
    <col min="15620" max="15620" width="13.7109375" customWidth="1"/>
    <col min="15621" max="15621" width="19.28515625" customWidth="1"/>
    <col min="15622" max="15622" width="16.85546875" bestFit="1" customWidth="1"/>
    <col min="15623" max="15623" width="18.42578125" customWidth="1"/>
    <col min="15624" max="15624" width="16.85546875" bestFit="1" customWidth="1"/>
    <col min="15625" max="15625" width="16.7109375" customWidth="1"/>
    <col min="15627" max="15627" width="13.42578125" customWidth="1"/>
    <col min="15628" max="15628" width="12.42578125" customWidth="1"/>
    <col min="15629" max="15629" width="15.7109375" customWidth="1"/>
    <col min="15630" max="15630" width="13" customWidth="1"/>
    <col min="15873" max="15873" width="6" customWidth="1"/>
    <col min="15874" max="15874" width="27.5703125" customWidth="1"/>
    <col min="15875" max="15875" width="23.140625" customWidth="1"/>
    <col min="15876" max="15876" width="13.7109375" customWidth="1"/>
    <col min="15877" max="15877" width="19.28515625" customWidth="1"/>
    <col min="15878" max="15878" width="16.85546875" bestFit="1" customWidth="1"/>
    <col min="15879" max="15879" width="18.42578125" customWidth="1"/>
    <col min="15880" max="15880" width="16.85546875" bestFit="1" customWidth="1"/>
    <col min="15881" max="15881" width="16.7109375" customWidth="1"/>
    <col min="15883" max="15883" width="13.42578125" customWidth="1"/>
    <col min="15884" max="15884" width="12.42578125" customWidth="1"/>
    <col min="15885" max="15885" width="15.7109375" customWidth="1"/>
    <col min="15886" max="15886" width="13" customWidth="1"/>
    <col min="16129" max="16129" width="6" customWidth="1"/>
    <col min="16130" max="16130" width="27.5703125" customWidth="1"/>
    <col min="16131" max="16131" width="23.140625" customWidth="1"/>
    <col min="16132" max="16132" width="13.7109375" customWidth="1"/>
    <col min="16133" max="16133" width="19.28515625" customWidth="1"/>
    <col min="16134" max="16134" width="16.85546875" bestFit="1" customWidth="1"/>
    <col min="16135" max="16135" width="18.42578125" customWidth="1"/>
    <col min="16136" max="16136" width="16.85546875" bestFit="1" customWidth="1"/>
    <col min="16137" max="16137" width="16.7109375" customWidth="1"/>
    <col min="16139" max="16139" width="13.42578125" customWidth="1"/>
    <col min="16140" max="16140" width="12.42578125" customWidth="1"/>
    <col min="16141" max="16141" width="15.7109375" customWidth="1"/>
    <col min="16142" max="16142" width="13" customWidth="1"/>
  </cols>
  <sheetData>
    <row r="1" spans="1:13" ht="31.5" customHeight="1">
      <c r="B1" s="2"/>
      <c r="C1" s="2"/>
      <c r="D1" s="2"/>
      <c r="E1" s="2"/>
      <c r="F1" s="65" t="s">
        <v>0</v>
      </c>
      <c r="G1" s="65"/>
      <c r="H1" s="65"/>
      <c r="I1" s="65"/>
    </row>
    <row r="2" spans="1:13" ht="31.5" customHeight="1">
      <c r="A2" s="3"/>
      <c r="B2" s="2"/>
      <c r="C2" s="2"/>
      <c r="D2" s="2"/>
      <c r="E2" s="2"/>
      <c r="F2" s="65"/>
      <c r="G2" s="65"/>
      <c r="H2" s="65"/>
      <c r="I2" s="65"/>
    </row>
    <row r="3" spans="1:13" ht="18.75">
      <c r="A3" s="66"/>
      <c r="B3" s="66"/>
      <c r="C3" s="66"/>
      <c r="D3" s="66"/>
      <c r="E3" s="66"/>
      <c r="F3" s="66"/>
      <c r="G3" s="66"/>
      <c r="H3" s="66"/>
      <c r="I3" s="66"/>
    </row>
    <row r="4" spans="1:13" ht="19.5" customHeight="1">
      <c r="A4" s="67" t="s">
        <v>1</v>
      </c>
      <c r="B4" s="67"/>
      <c r="C4" s="67"/>
      <c r="D4" s="67"/>
      <c r="E4" s="67"/>
      <c r="F4" s="67"/>
      <c r="G4" s="67"/>
      <c r="H4" s="67"/>
      <c r="I4" s="67"/>
    </row>
    <row r="5" spans="1:13" ht="41.25" customHeight="1">
      <c r="A5" s="68" t="s">
        <v>2</v>
      </c>
      <c r="B5" s="69"/>
      <c r="C5" s="69"/>
      <c r="D5" s="69"/>
      <c r="E5" s="69"/>
      <c r="F5" s="69"/>
      <c r="G5" s="69"/>
      <c r="H5" s="69"/>
      <c r="I5" s="69"/>
    </row>
    <row r="6" spans="1:13" ht="19.5" customHeight="1">
      <c r="A6" s="70" t="s">
        <v>3</v>
      </c>
      <c r="B6" s="70"/>
      <c r="C6" s="70"/>
      <c r="D6" s="70"/>
      <c r="E6" s="70"/>
      <c r="F6" s="70"/>
      <c r="G6" s="70"/>
      <c r="H6" s="70"/>
      <c r="I6" s="70"/>
    </row>
    <row r="7" spans="1:13" ht="32.25" customHeight="1">
      <c r="A7" s="71" t="s">
        <v>4</v>
      </c>
      <c r="B7" s="74" t="s">
        <v>5</v>
      </c>
      <c r="C7" s="77" t="s">
        <v>6</v>
      </c>
      <c r="D7" s="77" t="s">
        <v>7</v>
      </c>
      <c r="E7" s="78" t="s">
        <v>8</v>
      </c>
      <c r="F7" s="77" t="s">
        <v>9</v>
      </c>
      <c r="G7" s="87"/>
      <c r="H7" s="87"/>
      <c r="I7" s="77" t="s">
        <v>10</v>
      </c>
    </row>
    <row r="8" spans="1:13" ht="30.75" customHeight="1">
      <c r="A8" s="72"/>
      <c r="B8" s="75"/>
      <c r="C8" s="77"/>
      <c r="D8" s="77"/>
      <c r="E8" s="78"/>
      <c r="F8" s="4">
        <v>2013</v>
      </c>
      <c r="G8" s="5">
        <v>2014</v>
      </c>
      <c r="H8" s="5">
        <v>2015</v>
      </c>
      <c r="I8" s="77"/>
    </row>
    <row r="9" spans="1:13" ht="11.25" hidden="1" customHeight="1">
      <c r="A9" s="72"/>
      <c r="B9" s="75"/>
      <c r="C9" s="77"/>
      <c r="D9" s="77"/>
      <c r="E9" s="78"/>
      <c r="F9" s="4"/>
      <c r="G9" s="5"/>
      <c r="H9" s="5"/>
      <c r="I9" s="88"/>
    </row>
    <row r="10" spans="1:13" ht="15" hidden="1" customHeight="1">
      <c r="A10" s="73"/>
      <c r="B10" s="76"/>
      <c r="C10" s="77"/>
      <c r="D10" s="77"/>
      <c r="E10" s="78"/>
      <c r="F10" s="4">
        <v>2007</v>
      </c>
      <c r="G10" s="5">
        <v>2008</v>
      </c>
      <c r="H10" s="5">
        <v>2009</v>
      </c>
      <c r="I10" s="88"/>
    </row>
    <row r="11" spans="1:13">
      <c r="A11" s="6" t="s">
        <v>11</v>
      </c>
      <c r="B11" s="7" t="s">
        <v>12</v>
      </c>
      <c r="C11" s="7" t="s">
        <v>13</v>
      </c>
      <c r="D11" s="7" t="s">
        <v>14</v>
      </c>
      <c r="E11" s="8" t="s">
        <v>15</v>
      </c>
      <c r="F11" s="4" t="s">
        <v>16</v>
      </c>
      <c r="G11" s="5">
        <v>7</v>
      </c>
      <c r="H11" s="5" t="s">
        <v>17</v>
      </c>
      <c r="I11" s="7" t="s">
        <v>18</v>
      </c>
    </row>
    <row r="12" spans="1:13" ht="15.75">
      <c r="A12" s="9" t="s">
        <v>11</v>
      </c>
      <c r="B12" s="89" t="s">
        <v>111</v>
      </c>
      <c r="C12" s="90"/>
      <c r="D12" s="90"/>
      <c r="E12" s="90"/>
      <c r="F12" s="90"/>
      <c r="G12" s="90"/>
      <c r="H12" s="90"/>
      <c r="I12" s="91"/>
    </row>
    <row r="13" spans="1:13" ht="66" customHeight="1">
      <c r="A13" s="79" t="s">
        <v>19</v>
      </c>
      <c r="B13" s="81" t="s">
        <v>20</v>
      </c>
      <c r="C13" s="10" t="s">
        <v>21</v>
      </c>
      <c r="D13" s="83">
        <v>2013</v>
      </c>
      <c r="E13" s="11">
        <f>F13</f>
        <v>2335.6999999999998</v>
      </c>
      <c r="F13" s="12">
        <v>2335.6999999999998</v>
      </c>
      <c r="G13" s="13" t="s">
        <v>22</v>
      </c>
      <c r="H13" s="13" t="s">
        <v>22</v>
      </c>
      <c r="I13" s="85" t="s">
        <v>23</v>
      </c>
      <c r="M13" s="14"/>
    </row>
    <row r="14" spans="1:13" ht="15.75">
      <c r="A14" s="80"/>
      <c r="B14" s="82"/>
      <c r="C14" s="15" t="s">
        <v>24</v>
      </c>
      <c r="D14" s="84"/>
      <c r="E14" s="13" t="s">
        <v>22</v>
      </c>
      <c r="F14" s="12" t="s">
        <v>22</v>
      </c>
      <c r="G14" s="13" t="s">
        <v>22</v>
      </c>
      <c r="H14" s="13" t="s">
        <v>22</v>
      </c>
      <c r="I14" s="86"/>
      <c r="M14" s="14"/>
    </row>
    <row r="15" spans="1:13" ht="66" customHeight="1">
      <c r="A15" s="79" t="s">
        <v>25</v>
      </c>
      <c r="B15" s="81" t="s">
        <v>26</v>
      </c>
      <c r="C15" s="10" t="s">
        <v>21</v>
      </c>
      <c r="D15" s="83">
        <v>2013</v>
      </c>
      <c r="E15" s="11">
        <f>F15</f>
        <v>2083.5</v>
      </c>
      <c r="F15" s="12">
        <v>2083.5</v>
      </c>
      <c r="G15" s="13" t="s">
        <v>22</v>
      </c>
      <c r="H15" s="13" t="s">
        <v>22</v>
      </c>
      <c r="I15" s="85" t="s">
        <v>23</v>
      </c>
      <c r="M15" s="14"/>
    </row>
    <row r="16" spans="1:13" ht="15.75" customHeight="1">
      <c r="A16" s="80"/>
      <c r="B16" s="82"/>
      <c r="C16" s="15" t="s">
        <v>24</v>
      </c>
      <c r="D16" s="84"/>
      <c r="E16" s="13" t="s">
        <v>22</v>
      </c>
      <c r="F16" s="12" t="s">
        <v>22</v>
      </c>
      <c r="G16" s="13" t="s">
        <v>22</v>
      </c>
      <c r="H16" s="13" t="s">
        <v>22</v>
      </c>
      <c r="I16" s="86"/>
    </row>
    <row r="17" spans="1:13" ht="66" customHeight="1">
      <c r="A17" s="79" t="s">
        <v>27</v>
      </c>
      <c r="B17" s="81" t="s">
        <v>105</v>
      </c>
      <c r="C17" s="10" t="s">
        <v>21</v>
      </c>
      <c r="D17" s="83">
        <v>2013</v>
      </c>
      <c r="E17" s="11">
        <f>F17</f>
        <v>425.7</v>
      </c>
      <c r="F17" s="12">
        <v>425.7</v>
      </c>
      <c r="G17" s="13" t="s">
        <v>22</v>
      </c>
      <c r="H17" s="13" t="s">
        <v>22</v>
      </c>
      <c r="I17" s="85" t="s">
        <v>23</v>
      </c>
      <c r="M17" s="14"/>
    </row>
    <row r="18" spans="1:13" ht="15.75" customHeight="1">
      <c r="A18" s="80"/>
      <c r="B18" s="82"/>
      <c r="C18" s="15" t="s">
        <v>24</v>
      </c>
      <c r="D18" s="84"/>
      <c r="E18" s="13" t="s">
        <v>22</v>
      </c>
      <c r="F18" s="12" t="s">
        <v>22</v>
      </c>
      <c r="G18" s="13" t="s">
        <v>22</v>
      </c>
      <c r="H18" s="13" t="s">
        <v>22</v>
      </c>
      <c r="I18" s="86"/>
    </row>
    <row r="19" spans="1:13" ht="66" customHeight="1">
      <c r="A19" s="79" t="s">
        <v>30</v>
      </c>
      <c r="B19" s="81" t="s">
        <v>106</v>
      </c>
      <c r="C19" s="10" t="s">
        <v>21</v>
      </c>
      <c r="D19" s="83">
        <v>2013</v>
      </c>
      <c r="E19" s="11">
        <f>F19</f>
        <v>375.3</v>
      </c>
      <c r="F19" s="12">
        <v>375.3</v>
      </c>
      <c r="G19" s="13" t="s">
        <v>22</v>
      </c>
      <c r="H19" s="13" t="s">
        <v>22</v>
      </c>
      <c r="I19" s="85" t="s">
        <v>23</v>
      </c>
      <c r="M19" s="14"/>
    </row>
    <row r="20" spans="1:13" ht="15.75" customHeight="1">
      <c r="A20" s="80"/>
      <c r="B20" s="82"/>
      <c r="C20" s="15" t="s">
        <v>24</v>
      </c>
      <c r="D20" s="84"/>
      <c r="E20" s="13" t="s">
        <v>22</v>
      </c>
      <c r="F20" s="12" t="s">
        <v>22</v>
      </c>
      <c r="G20" s="13" t="s">
        <v>22</v>
      </c>
      <c r="H20" s="13" t="s">
        <v>22</v>
      </c>
      <c r="I20" s="86"/>
    </row>
    <row r="21" spans="1:13" ht="66" customHeight="1">
      <c r="A21" s="79" t="s">
        <v>32</v>
      </c>
      <c r="B21" s="81" t="s">
        <v>28</v>
      </c>
      <c r="C21" s="10" t="s">
        <v>21</v>
      </c>
      <c r="D21" s="83" t="s">
        <v>29</v>
      </c>
      <c r="E21" s="11">
        <f>F21+G21+H21</f>
        <v>3100</v>
      </c>
      <c r="F21" s="12">
        <v>100</v>
      </c>
      <c r="G21" s="13">
        <v>1500</v>
      </c>
      <c r="H21" s="13">
        <v>1500</v>
      </c>
      <c r="I21" s="85" t="s">
        <v>23</v>
      </c>
    </row>
    <row r="22" spans="1:13" ht="15.75" customHeight="1">
      <c r="A22" s="80"/>
      <c r="B22" s="82"/>
      <c r="C22" s="15" t="s">
        <v>24</v>
      </c>
      <c r="D22" s="84"/>
      <c r="E22" s="13" t="s">
        <v>22</v>
      </c>
      <c r="F22" s="12" t="s">
        <v>22</v>
      </c>
      <c r="G22" s="13" t="s">
        <v>22</v>
      </c>
      <c r="H22" s="13" t="s">
        <v>22</v>
      </c>
      <c r="I22" s="86"/>
    </row>
    <row r="23" spans="1:13" ht="66" customHeight="1">
      <c r="A23" s="79" t="s">
        <v>35</v>
      </c>
      <c r="B23" s="81" t="s">
        <v>31</v>
      </c>
      <c r="C23" s="10" t="s">
        <v>21</v>
      </c>
      <c r="D23" s="83">
        <v>2013</v>
      </c>
      <c r="E23" s="11">
        <f>F23+G23+H23</f>
        <v>469.3</v>
      </c>
      <c r="F23" s="12">
        <v>469.3</v>
      </c>
      <c r="G23" s="13">
        <v>0</v>
      </c>
      <c r="H23" s="13">
        <v>0</v>
      </c>
      <c r="I23" s="85" t="s">
        <v>23</v>
      </c>
    </row>
    <row r="24" spans="1:13" ht="15.75" customHeight="1">
      <c r="A24" s="80"/>
      <c r="B24" s="82"/>
      <c r="C24" s="15" t="s">
        <v>24</v>
      </c>
      <c r="D24" s="84"/>
      <c r="E24" s="13" t="s">
        <v>22</v>
      </c>
      <c r="F24" s="12" t="s">
        <v>22</v>
      </c>
      <c r="G24" s="13" t="s">
        <v>22</v>
      </c>
      <c r="H24" s="13" t="s">
        <v>22</v>
      </c>
      <c r="I24" s="86"/>
    </row>
    <row r="25" spans="1:13" ht="48" customHeight="1">
      <c r="A25" s="79" t="s">
        <v>38</v>
      </c>
      <c r="B25" s="81" t="s">
        <v>33</v>
      </c>
      <c r="C25" s="10" t="s">
        <v>21</v>
      </c>
      <c r="D25" s="83">
        <v>2014</v>
      </c>
      <c r="E25" s="11">
        <v>12000</v>
      </c>
      <c r="F25" s="12" t="s">
        <v>22</v>
      </c>
      <c r="G25" s="13">
        <v>12000</v>
      </c>
      <c r="H25" s="13" t="s">
        <v>22</v>
      </c>
      <c r="I25" s="85" t="s">
        <v>23</v>
      </c>
    </row>
    <row r="26" spans="1:13" ht="15.75">
      <c r="A26" s="80"/>
      <c r="B26" s="82"/>
      <c r="C26" s="15" t="s">
        <v>24</v>
      </c>
      <c r="D26" s="84"/>
      <c r="E26" s="13">
        <v>1000</v>
      </c>
      <c r="F26" s="12">
        <v>1000</v>
      </c>
      <c r="G26" s="13" t="s">
        <v>22</v>
      </c>
      <c r="H26" s="13" t="s">
        <v>22</v>
      </c>
      <c r="I26" s="86"/>
    </row>
    <row r="27" spans="1:13" ht="42" customHeight="1">
      <c r="A27" s="79" t="s">
        <v>40</v>
      </c>
      <c r="B27" s="81" t="s">
        <v>36</v>
      </c>
      <c r="C27" s="10" t="s">
        <v>21</v>
      </c>
      <c r="D27" s="83">
        <v>2014</v>
      </c>
      <c r="E27" s="11">
        <v>3000</v>
      </c>
      <c r="F27" s="12" t="s">
        <v>22</v>
      </c>
      <c r="G27" s="13">
        <v>3000</v>
      </c>
      <c r="H27" s="13" t="s">
        <v>22</v>
      </c>
      <c r="I27" s="85" t="s">
        <v>37</v>
      </c>
    </row>
    <row r="28" spans="1:13" ht="15.75">
      <c r="A28" s="80"/>
      <c r="B28" s="82"/>
      <c r="C28" s="15" t="s">
        <v>24</v>
      </c>
      <c r="D28" s="84"/>
      <c r="E28" s="13" t="s">
        <v>22</v>
      </c>
      <c r="F28" s="12" t="s">
        <v>22</v>
      </c>
      <c r="G28" s="13" t="s">
        <v>22</v>
      </c>
      <c r="H28" s="13" t="s">
        <v>22</v>
      </c>
      <c r="I28" s="86"/>
    </row>
    <row r="29" spans="1:13" ht="42" customHeight="1">
      <c r="A29" s="79" t="s">
        <v>42</v>
      </c>
      <c r="B29" s="81" t="s">
        <v>39</v>
      </c>
      <c r="C29" s="10" t="s">
        <v>21</v>
      </c>
      <c r="D29" s="83">
        <v>2013</v>
      </c>
      <c r="E29" s="11">
        <f>F29</f>
        <v>27000</v>
      </c>
      <c r="F29" s="12">
        <v>27000</v>
      </c>
      <c r="G29" s="13" t="s">
        <v>22</v>
      </c>
      <c r="H29" s="13" t="s">
        <v>22</v>
      </c>
      <c r="I29" s="85" t="s">
        <v>37</v>
      </c>
    </row>
    <row r="30" spans="1:13" ht="16.5" customHeight="1">
      <c r="A30" s="80"/>
      <c r="B30" s="82"/>
      <c r="C30" s="15" t="s">
        <v>24</v>
      </c>
      <c r="D30" s="84"/>
      <c r="E30" s="13" t="s">
        <v>22</v>
      </c>
      <c r="F30" s="12" t="s">
        <v>22</v>
      </c>
      <c r="G30" s="13" t="s">
        <v>22</v>
      </c>
      <c r="H30" s="13" t="s">
        <v>22</v>
      </c>
      <c r="I30" s="86"/>
    </row>
    <row r="31" spans="1:13" ht="58.5" customHeight="1">
      <c r="A31" s="79" t="s">
        <v>107</v>
      </c>
      <c r="B31" s="81" t="s">
        <v>41</v>
      </c>
      <c r="C31" s="10" t="s">
        <v>21</v>
      </c>
      <c r="D31" s="83" t="s">
        <v>29</v>
      </c>
      <c r="E31" s="11">
        <f>F31+G31+H31</f>
        <v>14419.8</v>
      </c>
      <c r="F31" s="12">
        <v>519.79999999999995</v>
      </c>
      <c r="G31" s="13">
        <v>7900</v>
      </c>
      <c r="H31" s="13">
        <v>6000</v>
      </c>
      <c r="I31" s="85" t="s">
        <v>37</v>
      </c>
    </row>
    <row r="32" spans="1:13" ht="15.75">
      <c r="A32" s="80"/>
      <c r="B32" s="82"/>
      <c r="C32" s="15" t="s">
        <v>24</v>
      </c>
      <c r="D32" s="84"/>
      <c r="E32" s="13" t="s">
        <v>22</v>
      </c>
      <c r="F32" s="12" t="s">
        <v>22</v>
      </c>
      <c r="G32" s="13" t="s">
        <v>22</v>
      </c>
      <c r="H32" s="13" t="s">
        <v>22</v>
      </c>
      <c r="I32" s="86"/>
    </row>
    <row r="33" spans="1:9" ht="58.5" customHeight="1">
      <c r="A33" s="79" t="s">
        <v>46</v>
      </c>
      <c r="B33" s="81" t="s">
        <v>109</v>
      </c>
      <c r="C33" s="10" t="s">
        <v>21</v>
      </c>
      <c r="D33" s="83">
        <v>2013</v>
      </c>
      <c r="E33" s="11">
        <f>F33</f>
        <v>2913.2</v>
      </c>
      <c r="F33" s="12">
        <v>2913.2</v>
      </c>
      <c r="G33" s="13" t="s">
        <v>22</v>
      </c>
      <c r="H33" s="13" t="s">
        <v>22</v>
      </c>
      <c r="I33" s="85" t="s">
        <v>110</v>
      </c>
    </row>
    <row r="34" spans="1:9" ht="15.75">
      <c r="A34" s="80"/>
      <c r="B34" s="82"/>
      <c r="C34" s="15" t="s">
        <v>24</v>
      </c>
      <c r="D34" s="84"/>
      <c r="E34" s="13" t="s">
        <v>22</v>
      </c>
      <c r="F34" s="12" t="s">
        <v>22</v>
      </c>
      <c r="G34" s="13" t="s">
        <v>22</v>
      </c>
      <c r="H34" s="13" t="s">
        <v>22</v>
      </c>
      <c r="I34" s="86"/>
    </row>
    <row r="35" spans="1:9" ht="58.5" customHeight="1">
      <c r="A35" s="79" t="s">
        <v>108</v>
      </c>
      <c r="B35" s="81" t="s">
        <v>43</v>
      </c>
      <c r="C35" s="10" t="s">
        <v>21</v>
      </c>
      <c r="D35" s="83" t="s">
        <v>29</v>
      </c>
      <c r="E35" s="11">
        <v>340</v>
      </c>
      <c r="F35" s="12">
        <v>100</v>
      </c>
      <c r="G35" s="13">
        <v>120</v>
      </c>
      <c r="H35" s="13">
        <v>120</v>
      </c>
      <c r="I35" s="85" t="s">
        <v>37</v>
      </c>
    </row>
    <row r="36" spans="1:9" ht="15.75">
      <c r="A36" s="80"/>
      <c r="B36" s="82"/>
      <c r="C36" s="15" t="s">
        <v>24</v>
      </c>
      <c r="D36" s="84"/>
      <c r="E36" s="13" t="s">
        <v>22</v>
      </c>
      <c r="F36" s="12" t="s">
        <v>22</v>
      </c>
      <c r="G36" s="13" t="s">
        <v>22</v>
      </c>
      <c r="H36" s="13" t="s">
        <v>22</v>
      </c>
      <c r="I36" s="86"/>
    </row>
    <row r="37" spans="1:9" ht="38.25" customHeight="1">
      <c r="A37" s="16"/>
      <c r="B37" s="17" t="s">
        <v>44</v>
      </c>
      <c r="C37" s="15"/>
      <c r="D37" s="18" t="s">
        <v>29</v>
      </c>
      <c r="E37" s="11">
        <f>F37+G37+H37</f>
        <v>69462.5</v>
      </c>
      <c r="F37" s="12">
        <f>F13+F15+F21+F26+F29+F31+F35+F23+F33+F19+F17</f>
        <v>37322.5</v>
      </c>
      <c r="G37" s="11">
        <f>G21+G25+G27+G31+G35</f>
        <v>24520</v>
      </c>
      <c r="H37" s="11">
        <f>H21+H31+H35</f>
        <v>7620</v>
      </c>
      <c r="I37" s="19"/>
    </row>
    <row r="38" spans="1:9" ht="30">
      <c r="A38" s="79"/>
      <c r="B38" s="20"/>
      <c r="C38" s="10" t="s">
        <v>21</v>
      </c>
      <c r="D38" s="18" t="s">
        <v>29</v>
      </c>
      <c r="E38" s="11">
        <f>F38+G38+H38</f>
        <v>68462.5</v>
      </c>
      <c r="F38" s="12">
        <f>F13+F15+F23+F29+F31+F35+F33+F21+F19+F17</f>
        <v>36322.5</v>
      </c>
      <c r="G38" s="13">
        <f>G21+G25+G27+G31+G35</f>
        <v>24520</v>
      </c>
      <c r="H38" s="13">
        <v>7620</v>
      </c>
      <c r="I38" s="21"/>
    </row>
    <row r="39" spans="1:9" ht="15.75">
      <c r="A39" s="80"/>
      <c r="B39" s="22"/>
      <c r="C39" s="15" t="s">
        <v>24</v>
      </c>
      <c r="D39" s="18" t="s">
        <v>29</v>
      </c>
      <c r="E39" s="11">
        <f>F39</f>
        <v>1000</v>
      </c>
      <c r="F39" s="12">
        <f>F26</f>
        <v>1000</v>
      </c>
      <c r="G39" s="13" t="s">
        <v>22</v>
      </c>
      <c r="H39" s="13" t="s">
        <v>22</v>
      </c>
      <c r="I39" s="21"/>
    </row>
    <row r="40" spans="1:9" ht="52.5" customHeight="1">
      <c r="A40" s="23">
        <v>2</v>
      </c>
      <c r="B40" s="92" t="s">
        <v>45</v>
      </c>
      <c r="C40" s="93"/>
      <c r="D40" s="93"/>
      <c r="E40" s="93"/>
      <c r="F40" s="93"/>
      <c r="G40" s="93"/>
      <c r="H40" s="93"/>
      <c r="I40" s="94"/>
    </row>
    <row r="41" spans="1:9" ht="90" customHeight="1">
      <c r="A41" s="95" t="s">
        <v>46</v>
      </c>
      <c r="B41" s="96" t="s">
        <v>47</v>
      </c>
      <c r="C41" s="10" t="s">
        <v>21</v>
      </c>
      <c r="D41" s="83" t="s">
        <v>34</v>
      </c>
      <c r="E41" s="11">
        <f>F41+G41</f>
        <v>6000</v>
      </c>
      <c r="F41" s="11">
        <v>600</v>
      </c>
      <c r="G41" s="13">
        <v>5400</v>
      </c>
      <c r="H41" s="13" t="s">
        <v>48</v>
      </c>
      <c r="I41" s="98" t="s">
        <v>49</v>
      </c>
    </row>
    <row r="42" spans="1:9" ht="30">
      <c r="A42" s="80"/>
      <c r="B42" s="97"/>
      <c r="C42" s="24" t="s">
        <v>50</v>
      </c>
      <c r="D42" s="84"/>
      <c r="E42" s="11">
        <f>F42+G42</f>
        <v>99600</v>
      </c>
      <c r="F42" s="11">
        <v>11400</v>
      </c>
      <c r="G42" s="13">
        <v>88200</v>
      </c>
      <c r="H42" s="13" t="s">
        <v>48</v>
      </c>
      <c r="I42" s="99"/>
    </row>
    <row r="43" spans="1:9" ht="38.25" customHeight="1">
      <c r="A43" s="16"/>
      <c r="B43" s="25" t="s">
        <v>51</v>
      </c>
      <c r="C43" s="15"/>
      <c r="D43" s="18" t="s">
        <v>34</v>
      </c>
      <c r="E43" s="11">
        <f>E41+E42</f>
        <v>105600</v>
      </c>
      <c r="F43" s="11">
        <f>F41+F42</f>
        <v>12000</v>
      </c>
      <c r="G43" s="11">
        <f>G41+G42</f>
        <v>93600</v>
      </c>
      <c r="H43" s="11"/>
      <c r="I43" s="19"/>
    </row>
    <row r="44" spans="1:9" ht="30">
      <c r="A44" s="79"/>
      <c r="B44" s="20"/>
      <c r="C44" s="10" t="s">
        <v>21</v>
      </c>
      <c r="D44" s="18" t="s">
        <v>34</v>
      </c>
      <c r="E44" s="11">
        <f>E41</f>
        <v>6000</v>
      </c>
      <c r="F44" s="11">
        <f>F41</f>
        <v>600</v>
      </c>
      <c r="G44" s="11">
        <f>G41</f>
        <v>5400</v>
      </c>
      <c r="H44" s="26" t="str">
        <f>H41</f>
        <v xml:space="preserve"> -  </v>
      </c>
      <c r="I44" s="21"/>
    </row>
    <row r="45" spans="1:9" ht="30">
      <c r="A45" s="80"/>
      <c r="B45" s="22"/>
      <c r="C45" s="24" t="s">
        <v>50</v>
      </c>
      <c r="D45" s="18" t="s">
        <v>34</v>
      </c>
      <c r="E45" s="11">
        <f>E42</f>
        <v>99600</v>
      </c>
      <c r="F45" s="11">
        <f>F42</f>
        <v>11400</v>
      </c>
      <c r="G45" s="11">
        <f>G42</f>
        <v>88200</v>
      </c>
      <c r="H45" s="13" t="s">
        <v>22</v>
      </c>
      <c r="I45" s="21"/>
    </row>
    <row r="46" spans="1:9" ht="15.75">
      <c r="A46" s="27"/>
      <c r="B46" s="28"/>
      <c r="C46" s="29"/>
      <c r="D46" s="30"/>
      <c r="E46" s="31"/>
      <c r="F46" s="32"/>
      <c r="G46" s="33"/>
      <c r="H46" s="33"/>
      <c r="I46" s="34"/>
    </row>
    <row r="47" spans="1:9" ht="36.75" customHeight="1">
      <c r="A47" s="23" t="s">
        <v>13</v>
      </c>
      <c r="B47" s="100" t="s">
        <v>52</v>
      </c>
      <c r="C47" s="101"/>
      <c r="D47" s="101"/>
      <c r="E47" s="101"/>
      <c r="F47" s="101"/>
      <c r="G47" s="101"/>
      <c r="H47" s="101"/>
      <c r="I47" s="102"/>
    </row>
    <row r="48" spans="1:9" ht="51.75" customHeight="1">
      <c r="A48" s="79" t="s">
        <v>53</v>
      </c>
      <c r="B48" s="81" t="s">
        <v>54</v>
      </c>
      <c r="C48" s="19" t="s">
        <v>55</v>
      </c>
      <c r="D48" s="83" t="s">
        <v>56</v>
      </c>
      <c r="E48" s="11">
        <v>100</v>
      </c>
      <c r="F48" s="12" t="s">
        <v>22</v>
      </c>
      <c r="G48" s="11">
        <v>50</v>
      </c>
      <c r="H48" s="11">
        <v>50</v>
      </c>
      <c r="I48" s="85" t="s">
        <v>57</v>
      </c>
    </row>
    <row r="49" spans="1:9" ht="15.75">
      <c r="A49" s="80"/>
      <c r="B49" s="82"/>
      <c r="C49" s="35" t="s">
        <v>24</v>
      </c>
      <c r="D49" s="84"/>
      <c r="E49" s="13" t="s">
        <v>22</v>
      </c>
      <c r="F49" s="12" t="s">
        <v>22</v>
      </c>
      <c r="G49" s="13" t="s">
        <v>22</v>
      </c>
      <c r="H49" s="13" t="s">
        <v>22</v>
      </c>
      <c r="I49" s="86"/>
    </row>
    <row r="50" spans="1:9" ht="51" customHeight="1">
      <c r="A50" s="79" t="s">
        <v>58</v>
      </c>
      <c r="B50" s="81" t="s">
        <v>59</v>
      </c>
      <c r="C50" s="19" t="s">
        <v>55</v>
      </c>
      <c r="D50" s="83" t="s">
        <v>56</v>
      </c>
      <c r="E50" s="11">
        <v>2100</v>
      </c>
      <c r="F50" s="12" t="s">
        <v>22</v>
      </c>
      <c r="G50" s="11">
        <v>1100</v>
      </c>
      <c r="H50" s="11">
        <v>1000</v>
      </c>
      <c r="I50" s="85" t="s">
        <v>23</v>
      </c>
    </row>
    <row r="51" spans="1:9" ht="15.75">
      <c r="A51" s="80"/>
      <c r="B51" s="82"/>
      <c r="C51" s="35" t="s">
        <v>24</v>
      </c>
      <c r="D51" s="84"/>
      <c r="E51" s="13" t="s">
        <v>22</v>
      </c>
      <c r="F51" s="12" t="s">
        <v>22</v>
      </c>
      <c r="G51" s="13" t="s">
        <v>22</v>
      </c>
      <c r="H51" s="13" t="s">
        <v>22</v>
      </c>
      <c r="I51" s="86"/>
    </row>
    <row r="52" spans="1:9" ht="44.25" customHeight="1">
      <c r="A52" s="79" t="s">
        <v>60</v>
      </c>
      <c r="B52" s="81" t="s">
        <v>61</v>
      </c>
      <c r="C52" s="19" t="s">
        <v>55</v>
      </c>
      <c r="D52" s="83" t="s">
        <v>56</v>
      </c>
      <c r="E52" s="11">
        <v>200</v>
      </c>
      <c r="F52" s="12" t="s">
        <v>22</v>
      </c>
      <c r="G52" s="11">
        <v>100</v>
      </c>
      <c r="H52" s="11">
        <v>100</v>
      </c>
      <c r="I52" s="85" t="s">
        <v>23</v>
      </c>
    </row>
    <row r="53" spans="1:9" ht="15.75">
      <c r="A53" s="80"/>
      <c r="B53" s="82"/>
      <c r="C53" s="35" t="s">
        <v>24</v>
      </c>
      <c r="D53" s="84"/>
      <c r="E53" s="13" t="s">
        <v>22</v>
      </c>
      <c r="F53" s="12" t="s">
        <v>22</v>
      </c>
      <c r="G53" s="13" t="s">
        <v>22</v>
      </c>
      <c r="H53" s="13" t="s">
        <v>22</v>
      </c>
      <c r="I53" s="86"/>
    </row>
    <row r="54" spans="1:9" ht="65.25" customHeight="1">
      <c r="A54" s="79" t="s">
        <v>62</v>
      </c>
      <c r="B54" s="81" t="s">
        <v>63</v>
      </c>
      <c r="C54" s="19" t="s">
        <v>55</v>
      </c>
      <c r="D54" s="83" t="s">
        <v>56</v>
      </c>
      <c r="E54" s="11">
        <v>200</v>
      </c>
      <c r="F54" s="12" t="s">
        <v>22</v>
      </c>
      <c r="G54" s="11">
        <v>100</v>
      </c>
      <c r="H54" s="11">
        <v>100</v>
      </c>
      <c r="I54" s="85" t="s">
        <v>64</v>
      </c>
    </row>
    <row r="55" spans="1:9" ht="15.75">
      <c r="A55" s="80"/>
      <c r="B55" s="82"/>
      <c r="C55" s="15" t="s">
        <v>24</v>
      </c>
      <c r="D55" s="84"/>
      <c r="E55" s="13" t="s">
        <v>22</v>
      </c>
      <c r="F55" s="12" t="s">
        <v>22</v>
      </c>
      <c r="G55" s="13" t="s">
        <v>22</v>
      </c>
      <c r="H55" s="13" t="s">
        <v>22</v>
      </c>
      <c r="I55" s="86"/>
    </row>
    <row r="56" spans="1:9" ht="63" customHeight="1">
      <c r="A56" s="79" t="s">
        <v>65</v>
      </c>
      <c r="B56" s="81" t="s">
        <v>66</v>
      </c>
      <c r="C56" s="19" t="s">
        <v>55</v>
      </c>
      <c r="D56" s="83" t="s">
        <v>56</v>
      </c>
      <c r="E56" s="11">
        <v>400</v>
      </c>
      <c r="F56" s="12" t="s">
        <v>22</v>
      </c>
      <c r="G56" s="11">
        <v>200</v>
      </c>
      <c r="H56" s="11">
        <v>200</v>
      </c>
      <c r="I56" s="85" t="s">
        <v>37</v>
      </c>
    </row>
    <row r="57" spans="1:9" ht="15.75">
      <c r="A57" s="80"/>
      <c r="B57" s="105"/>
      <c r="C57" s="15" t="s">
        <v>24</v>
      </c>
      <c r="D57" s="106"/>
      <c r="E57" s="13" t="s">
        <v>22</v>
      </c>
      <c r="F57" s="12" t="s">
        <v>22</v>
      </c>
      <c r="G57" s="13" t="s">
        <v>22</v>
      </c>
      <c r="H57" s="13" t="s">
        <v>22</v>
      </c>
      <c r="I57" s="86"/>
    </row>
    <row r="58" spans="1:9" ht="32.25" hidden="1" customHeight="1">
      <c r="A58" s="27"/>
      <c r="B58" s="82"/>
      <c r="C58" s="15" t="s">
        <v>24</v>
      </c>
      <c r="D58" s="84"/>
      <c r="E58" s="11"/>
      <c r="F58" s="36"/>
      <c r="G58" s="11"/>
      <c r="H58" s="11"/>
      <c r="I58" s="37"/>
    </row>
    <row r="59" spans="1:9" ht="52.5" customHeight="1">
      <c r="A59" s="95" t="s">
        <v>67</v>
      </c>
      <c r="B59" s="81" t="s">
        <v>68</v>
      </c>
      <c r="C59" s="19" t="s">
        <v>55</v>
      </c>
      <c r="D59" s="83" t="s">
        <v>56</v>
      </c>
      <c r="E59" s="11">
        <v>1100</v>
      </c>
      <c r="F59" s="12" t="s">
        <v>22</v>
      </c>
      <c r="G59" s="11">
        <v>600</v>
      </c>
      <c r="H59" s="11">
        <v>500</v>
      </c>
      <c r="I59" s="85" t="s">
        <v>37</v>
      </c>
    </row>
    <row r="60" spans="1:9" ht="15.75">
      <c r="A60" s="80"/>
      <c r="B60" s="82"/>
      <c r="C60" s="15" t="s">
        <v>24</v>
      </c>
      <c r="D60" s="84"/>
      <c r="E60" s="13" t="s">
        <v>22</v>
      </c>
      <c r="F60" s="12" t="s">
        <v>22</v>
      </c>
      <c r="G60" s="13" t="s">
        <v>22</v>
      </c>
      <c r="H60" s="13" t="s">
        <v>22</v>
      </c>
      <c r="I60" s="86"/>
    </row>
    <row r="61" spans="1:9" ht="54.75" customHeight="1">
      <c r="A61" s="79" t="s">
        <v>69</v>
      </c>
      <c r="B61" s="81" t="s">
        <v>70</v>
      </c>
      <c r="C61" s="38" t="s">
        <v>55</v>
      </c>
      <c r="D61" s="103" t="s">
        <v>56</v>
      </c>
      <c r="E61" s="11">
        <v>100</v>
      </c>
      <c r="F61" s="12" t="s">
        <v>22</v>
      </c>
      <c r="G61" s="11">
        <v>50</v>
      </c>
      <c r="H61" s="11">
        <v>50</v>
      </c>
      <c r="I61" s="104" t="s">
        <v>37</v>
      </c>
    </row>
    <row r="62" spans="1:9" ht="15.75">
      <c r="A62" s="80"/>
      <c r="B62" s="82"/>
      <c r="C62" s="15" t="s">
        <v>24</v>
      </c>
      <c r="D62" s="103"/>
      <c r="E62" s="13" t="s">
        <v>22</v>
      </c>
      <c r="F62" s="12" t="s">
        <v>22</v>
      </c>
      <c r="G62" s="13" t="s">
        <v>22</v>
      </c>
      <c r="H62" s="13" t="s">
        <v>22</v>
      </c>
      <c r="I62" s="104"/>
    </row>
    <row r="63" spans="1:9" ht="57" customHeight="1">
      <c r="A63" s="79" t="s">
        <v>71</v>
      </c>
      <c r="B63" s="81" t="s">
        <v>72</v>
      </c>
      <c r="C63" s="19" t="s">
        <v>55</v>
      </c>
      <c r="D63" s="83" t="s">
        <v>56</v>
      </c>
      <c r="E63" s="11">
        <v>2010</v>
      </c>
      <c r="F63" s="12" t="s">
        <v>22</v>
      </c>
      <c r="G63" s="11">
        <v>1010</v>
      </c>
      <c r="H63" s="11">
        <v>1000</v>
      </c>
      <c r="I63" s="85" t="s">
        <v>37</v>
      </c>
    </row>
    <row r="64" spans="1:9" ht="35.25" customHeight="1">
      <c r="A64" s="80"/>
      <c r="B64" s="82"/>
      <c r="C64" s="15" t="s">
        <v>24</v>
      </c>
      <c r="D64" s="84"/>
      <c r="E64" s="13" t="s">
        <v>22</v>
      </c>
      <c r="F64" s="12" t="s">
        <v>22</v>
      </c>
      <c r="G64" s="13" t="s">
        <v>22</v>
      </c>
      <c r="H64" s="13" t="s">
        <v>22</v>
      </c>
      <c r="I64" s="86"/>
    </row>
    <row r="65" spans="1:9" ht="54.75" customHeight="1">
      <c r="A65" s="79" t="s">
        <v>73</v>
      </c>
      <c r="B65" s="81" t="s">
        <v>74</v>
      </c>
      <c r="C65" s="19" t="s">
        <v>55</v>
      </c>
      <c r="D65" s="83" t="s">
        <v>56</v>
      </c>
      <c r="E65" s="11">
        <v>810</v>
      </c>
      <c r="F65" s="12" t="s">
        <v>22</v>
      </c>
      <c r="G65" s="11">
        <v>410</v>
      </c>
      <c r="H65" s="11">
        <v>400</v>
      </c>
      <c r="I65" s="85" t="s">
        <v>37</v>
      </c>
    </row>
    <row r="66" spans="1:9" ht="42.75" customHeight="1">
      <c r="A66" s="80"/>
      <c r="B66" s="82"/>
      <c r="C66" s="15" t="s">
        <v>24</v>
      </c>
      <c r="D66" s="84"/>
      <c r="E66" s="13" t="s">
        <v>22</v>
      </c>
      <c r="F66" s="12" t="s">
        <v>22</v>
      </c>
      <c r="G66" s="13" t="s">
        <v>22</v>
      </c>
      <c r="H66" s="13" t="s">
        <v>22</v>
      </c>
      <c r="I66" s="86"/>
    </row>
    <row r="67" spans="1:9" ht="75" customHeight="1">
      <c r="A67" s="79" t="s">
        <v>75</v>
      </c>
      <c r="B67" s="81" t="s">
        <v>76</v>
      </c>
      <c r="C67" s="19" t="s">
        <v>55</v>
      </c>
      <c r="D67" s="83" t="s">
        <v>56</v>
      </c>
      <c r="E67" s="11">
        <v>1000</v>
      </c>
      <c r="F67" s="12" t="s">
        <v>22</v>
      </c>
      <c r="G67" s="11">
        <v>450</v>
      </c>
      <c r="H67" s="11">
        <v>550</v>
      </c>
      <c r="I67" s="85" t="s">
        <v>37</v>
      </c>
    </row>
    <row r="68" spans="1:9" ht="15.75">
      <c r="A68" s="80"/>
      <c r="B68" s="82"/>
      <c r="C68" s="15" t="s">
        <v>24</v>
      </c>
      <c r="D68" s="84"/>
      <c r="E68" s="13" t="s">
        <v>22</v>
      </c>
      <c r="F68" s="12" t="s">
        <v>22</v>
      </c>
      <c r="G68" s="13" t="s">
        <v>22</v>
      </c>
      <c r="H68" s="13" t="s">
        <v>22</v>
      </c>
      <c r="I68" s="86"/>
    </row>
    <row r="69" spans="1:9" ht="51" customHeight="1">
      <c r="A69" s="79" t="s">
        <v>77</v>
      </c>
      <c r="B69" s="81" t="s">
        <v>78</v>
      </c>
      <c r="C69" s="19" t="s">
        <v>55</v>
      </c>
      <c r="D69" s="83" t="s">
        <v>56</v>
      </c>
      <c r="E69" s="11">
        <v>2200</v>
      </c>
      <c r="F69" s="12" t="s">
        <v>22</v>
      </c>
      <c r="G69" s="11">
        <v>1200</v>
      </c>
      <c r="H69" s="11">
        <v>1000</v>
      </c>
      <c r="I69" s="85" t="s">
        <v>79</v>
      </c>
    </row>
    <row r="70" spans="1:9" ht="15.75">
      <c r="A70" s="80"/>
      <c r="B70" s="82"/>
      <c r="C70" s="35" t="s">
        <v>24</v>
      </c>
      <c r="D70" s="84"/>
      <c r="E70" s="13" t="s">
        <v>22</v>
      </c>
      <c r="F70" s="12" t="s">
        <v>22</v>
      </c>
      <c r="G70" s="13" t="s">
        <v>22</v>
      </c>
      <c r="H70" s="13" t="s">
        <v>22</v>
      </c>
      <c r="I70" s="86"/>
    </row>
    <row r="71" spans="1:9" ht="62.25" customHeight="1">
      <c r="A71" s="79" t="s">
        <v>80</v>
      </c>
      <c r="B71" s="39" t="s">
        <v>81</v>
      </c>
      <c r="C71" s="19" t="s">
        <v>55</v>
      </c>
      <c r="D71" s="83" t="s">
        <v>56</v>
      </c>
      <c r="E71" s="11">
        <v>400</v>
      </c>
      <c r="F71" s="12" t="s">
        <v>22</v>
      </c>
      <c r="G71" s="11">
        <v>200</v>
      </c>
      <c r="H71" s="11">
        <v>200</v>
      </c>
      <c r="I71" s="85" t="s">
        <v>23</v>
      </c>
    </row>
    <row r="72" spans="1:9" ht="15.75">
      <c r="A72" s="80"/>
      <c r="B72" s="40"/>
      <c r="C72" s="35" t="s">
        <v>24</v>
      </c>
      <c r="D72" s="84"/>
      <c r="E72" s="13" t="s">
        <v>22</v>
      </c>
      <c r="F72" s="12" t="s">
        <v>22</v>
      </c>
      <c r="G72" s="13" t="s">
        <v>22</v>
      </c>
      <c r="H72" s="13" t="s">
        <v>22</v>
      </c>
      <c r="I72" s="86"/>
    </row>
    <row r="73" spans="1:9" ht="45.75" customHeight="1">
      <c r="A73" s="79" t="s">
        <v>82</v>
      </c>
      <c r="B73" s="39" t="s">
        <v>83</v>
      </c>
      <c r="C73" s="19" t="s">
        <v>55</v>
      </c>
      <c r="D73" s="83" t="s">
        <v>56</v>
      </c>
      <c r="E73" s="11">
        <v>350</v>
      </c>
      <c r="F73" s="12" t="s">
        <v>22</v>
      </c>
      <c r="G73" s="11">
        <v>150</v>
      </c>
      <c r="H73" s="11">
        <v>200</v>
      </c>
      <c r="I73" s="85" t="s">
        <v>23</v>
      </c>
    </row>
    <row r="74" spans="1:9" ht="15.75">
      <c r="A74" s="80"/>
      <c r="B74" s="40"/>
      <c r="C74" s="35" t="s">
        <v>24</v>
      </c>
      <c r="D74" s="84"/>
      <c r="E74" s="13" t="s">
        <v>22</v>
      </c>
      <c r="F74" s="12" t="s">
        <v>22</v>
      </c>
      <c r="G74" s="13" t="s">
        <v>22</v>
      </c>
      <c r="H74" s="13" t="s">
        <v>22</v>
      </c>
      <c r="I74" s="86"/>
    </row>
    <row r="75" spans="1:9" ht="36.75" customHeight="1">
      <c r="A75" s="23"/>
      <c r="B75" s="17" t="s">
        <v>84</v>
      </c>
      <c r="C75" s="15"/>
      <c r="D75" s="18" t="s">
        <v>29</v>
      </c>
      <c r="E75" s="11">
        <f>SUM(E48:E74)</f>
        <v>10970</v>
      </c>
      <c r="F75" s="12" t="s">
        <v>22</v>
      </c>
      <c r="G75" s="11">
        <v>5620</v>
      </c>
      <c r="H75" s="11">
        <v>5350</v>
      </c>
      <c r="I75" s="19"/>
    </row>
    <row r="76" spans="1:9" ht="48" customHeight="1">
      <c r="A76" s="79"/>
      <c r="B76" s="20"/>
      <c r="C76" s="10" t="s">
        <v>21</v>
      </c>
      <c r="D76" s="18" t="s">
        <v>29</v>
      </c>
      <c r="E76" s="11">
        <v>10970</v>
      </c>
      <c r="F76" s="12" t="s">
        <v>22</v>
      </c>
      <c r="G76" s="13">
        <v>5620</v>
      </c>
      <c r="H76" s="13">
        <v>5350</v>
      </c>
      <c r="I76" s="21"/>
    </row>
    <row r="77" spans="1:9" ht="15.75">
      <c r="A77" s="80"/>
      <c r="B77" s="22"/>
      <c r="C77" s="15" t="s">
        <v>24</v>
      </c>
      <c r="D77" s="18" t="s">
        <v>29</v>
      </c>
      <c r="E77" s="11" t="s">
        <v>22</v>
      </c>
      <c r="F77" s="12" t="s">
        <v>22</v>
      </c>
      <c r="G77" s="13" t="s">
        <v>22</v>
      </c>
      <c r="H77" s="13" t="s">
        <v>22</v>
      </c>
      <c r="I77" s="21"/>
    </row>
    <row r="78" spans="1:9" s="42" customFormat="1" ht="47.25" customHeight="1">
      <c r="A78" s="41" t="s">
        <v>14</v>
      </c>
      <c r="B78" s="107" t="s">
        <v>85</v>
      </c>
      <c r="C78" s="108"/>
      <c r="D78" s="108"/>
      <c r="E78" s="108"/>
      <c r="F78" s="108"/>
      <c r="G78" s="108"/>
      <c r="H78" s="108"/>
      <c r="I78" s="109"/>
    </row>
    <row r="79" spans="1:9" ht="53.25" customHeight="1">
      <c r="A79" s="79" t="s">
        <v>86</v>
      </c>
      <c r="B79" s="81" t="s">
        <v>87</v>
      </c>
      <c r="C79" s="19" t="s">
        <v>55</v>
      </c>
      <c r="D79" s="83" t="s">
        <v>56</v>
      </c>
      <c r="E79" s="11">
        <v>200</v>
      </c>
      <c r="F79" s="12" t="s">
        <v>22</v>
      </c>
      <c r="G79" s="11">
        <v>100</v>
      </c>
      <c r="H79" s="11">
        <v>100</v>
      </c>
      <c r="I79" s="85" t="s">
        <v>37</v>
      </c>
    </row>
    <row r="80" spans="1:9" ht="17.25" customHeight="1">
      <c r="A80" s="80"/>
      <c r="B80" s="82"/>
      <c r="C80" s="19" t="s">
        <v>24</v>
      </c>
      <c r="D80" s="84"/>
      <c r="E80" s="13" t="s">
        <v>22</v>
      </c>
      <c r="F80" s="12" t="s">
        <v>22</v>
      </c>
      <c r="G80" s="13" t="s">
        <v>22</v>
      </c>
      <c r="H80" s="13" t="s">
        <v>22</v>
      </c>
      <c r="I80" s="86"/>
    </row>
    <row r="81" spans="1:9" ht="75" customHeight="1">
      <c r="A81" s="79" t="s">
        <v>88</v>
      </c>
      <c r="B81" s="114" t="s">
        <v>89</v>
      </c>
      <c r="C81" s="19" t="s">
        <v>55</v>
      </c>
      <c r="D81" s="83" t="s">
        <v>56</v>
      </c>
      <c r="E81" s="11">
        <v>500</v>
      </c>
      <c r="F81" s="12" t="s">
        <v>22</v>
      </c>
      <c r="G81" s="11">
        <v>300</v>
      </c>
      <c r="H81" s="11">
        <v>200</v>
      </c>
      <c r="I81" s="85" t="s">
        <v>90</v>
      </c>
    </row>
    <row r="82" spans="1:9" ht="16.5" customHeight="1">
      <c r="A82" s="80"/>
      <c r="B82" s="115"/>
      <c r="C82" s="38" t="s">
        <v>24</v>
      </c>
      <c r="D82" s="84"/>
      <c r="E82" s="13" t="s">
        <v>22</v>
      </c>
      <c r="F82" s="12">
        <v>0</v>
      </c>
      <c r="G82" s="13" t="s">
        <v>22</v>
      </c>
      <c r="H82" s="13" t="s">
        <v>22</v>
      </c>
      <c r="I82" s="86"/>
    </row>
    <row r="83" spans="1:9" ht="57" customHeight="1">
      <c r="A83" s="79" t="s">
        <v>91</v>
      </c>
      <c r="B83" s="114" t="s">
        <v>92</v>
      </c>
      <c r="C83" s="19" t="s">
        <v>55</v>
      </c>
      <c r="D83" s="83" t="s">
        <v>56</v>
      </c>
      <c r="E83" s="11">
        <v>200</v>
      </c>
      <c r="F83" s="12" t="s">
        <v>22</v>
      </c>
      <c r="G83" s="11">
        <v>100</v>
      </c>
      <c r="H83" s="11">
        <v>100</v>
      </c>
      <c r="I83" s="85" t="s">
        <v>37</v>
      </c>
    </row>
    <row r="84" spans="1:9" ht="21.75" customHeight="1">
      <c r="A84" s="80"/>
      <c r="B84" s="115"/>
      <c r="C84" s="35" t="s">
        <v>24</v>
      </c>
      <c r="D84" s="84"/>
      <c r="E84" s="13" t="s">
        <v>22</v>
      </c>
      <c r="F84" s="12" t="s">
        <v>22</v>
      </c>
      <c r="G84" s="13" t="s">
        <v>22</v>
      </c>
      <c r="H84" s="13" t="s">
        <v>22</v>
      </c>
      <c r="I84" s="86"/>
    </row>
    <row r="85" spans="1:9" ht="50.25" customHeight="1">
      <c r="A85" s="79" t="s">
        <v>93</v>
      </c>
      <c r="B85" s="81" t="s">
        <v>94</v>
      </c>
      <c r="C85" s="10" t="s">
        <v>21</v>
      </c>
      <c r="D85" s="83" t="s">
        <v>29</v>
      </c>
      <c r="E85" s="11">
        <f>F85+G85+H85</f>
        <v>10000</v>
      </c>
      <c r="F85" s="36">
        <v>0</v>
      </c>
      <c r="G85" s="11">
        <v>5000</v>
      </c>
      <c r="H85" s="11">
        <v>5000</v>
      </c>
      <c r="I85" s="85" t="s">
        <v>95</v>
      </c>
    </row>
    <row r="86" spans="1:9" ht="30.75" customHeight="1">
      <c r="A86" s="80"/>
      <c r="B86" s="82"/>
      <c r="C86" s="35" t="s">
        <v>24</v>
      </c>
      <c r="D86" s="84"/>
      <c r="E86" s="13" t="s">
        <v>22</v>
      </c>
      <c r="F86" s="36">
        <v>0</v>
      </c>
      <c r="G86" s="13" t="s">
        <v>22</v>
      </c>
      <c r="H86" s="13" t="s">
        <v>22</v>
      </c>
      <c r="I86" s="86"/>
    </row>
    <row r="87" spans="1:9" ht="38.25" customHeight="1">
      <c r="A87" s="43"/>
      <c r="B87" s="116" t="s">
        <v>96</v>
      </c>
      <c r="C87" s="117"/>
      <c r="D87" s="18" t="s">
        <v>29</v>
      </c>
      <c r="E87" s="44">
        <f>F87+G87+H87</f>
        <v>10900</v>
      </c>
      <c r="F87" s="45">
        <f>F85</f>
        <v>0</v>
      </c>
      <c r="G87" s="44">
        <f>SUM(G79:G86)</f>
        <v>5500</v>
      </c>
      <c r="H87" s="44">
        <f>SUM(H79:H86)</f>
        <v>5400</v>
      </c>
      <c r="I87" s="38"/>
    </row>
    <row r="88" spans="1:9" ht="32.25" customHeight="1">
      <c r="A88" s="46"/>
      <c r="B88" s="20"/>
      <c r="C88" s="10" t="s">
        <v>21</v>
      </c>
      <c r="D88" s="18" t="s">
        <v>29</v>
      </c>
      <c r="E88" s="11">
        <f>F88+G88+H88</f>
        <v>10900</v>
      </c>
      <c r="F88" s="36">
        <f>F87</f>
        <v>0</v>
      </c>
      <c r="G88" s="11">
        <v>5500</v>
      </c>
      <c r="H88" s="11">
        <v>5400</v>
      </c>
      <c r="I88" s="21"/>
    </row>
    <row r="89" spans="1:9" ht="20.25" customHeight="1">
      <c r="A89" s="47"/>
      <c r="B89" s="22"/>
      <c r="C89" s="35" t="s">
        <v>24</v>
      </c>
      <c r="D89" s="18" t="s">
        <v>29</v>
      </c>
      <c r="E89" s="13" t="s">
        <v>22</v>
      </c>
      <c r="F89" s="12" t="s">
        <v>22</v>
      </c>
      <c r="G89" s="13" t="s">
        <v>22</v>
      </c>
      <c r="H89" s="13" t="s">
        <v>22</v>
      </c>
      <c r="I89" s="21"/>
    </row>
    <row r="90" spans="1:9" ht="54" customHeight="1">
      <c r="A90" s="48" t="s">
        <v>15</v>
      </c>
      <c r="B90" s="100" t="s">
        <v>97</v>
      </c>
      <c r="C90" s="101"/>
      <c r="D90" s="101"/>
      <c r="E90" s="101"/>
      <c r="F90" s="101"/>
      <c r="G90" s="101"/>
      <c r="H90" s="101"/>
      <c r="I90" s="102"/>
    </row>
    <row r="91" spans="1:9" ht="86.25" customHeight="1">
      <c r="A91" s="79" t="s">
        <v>98</v>
      </c>
      <c r="B91" s="113" t="s">
        <v>99</v>
      </c>
      <c r="C91" s="10" t="s">
        <v>21</v>
      </c>
      <c r="D91" s="103" t="s">
        <v>29</v>
      </c>
      <c r="E91" s="11">
        <v>190</v>
      </c>
      <c r="F91" s="12" t="s">
        <v>22</v>
      </c>
      <c r="G91" s="11">
        <v>90</v>
      </c>
      <c r="H91" s="11">
        <v>100</v>
      </c>
      <c r="I91" s="104" t="s">
        <v>100</v>
      </c>
    </row>
    <row r="92" spans="1:9" ht="18.75" customHeight="1">
      <c r="A92" s="80"/>
      <c r="B92" s="113"/>
      <c r="C92" s="15" t="s">
        <v>24</v>
      </c>
      <c r="D92" s="103"/>
      <c r="E92" s="13" t="s">
        <v>22</v>
      </c>
      <c r="F92" s="12" t="s">
        <v>22</v>
      </c>
      <c r="G92" s="13" t="s">
        <v>22</v>
      </c>
      <c r="H92" s="13" t="s">
        <v>22</v>
      </c>
      <c r="I92" s="104"/>
    </row>
    <row r="93" spans="1:9" ht="91.5" customHeight="1">
      <c r="A93" s="79" t="s">
        <v>101</v>
      </c>
      <c r="B93" s="114" t="s">
        <v>102</v>
      </c>
      <c r="C93" s="10" t="s">
        <v>21</v>
      </c>
      <c r="D93" s="83" t="s">
        <v>29</v>
      </c>
      <c r="E93" s="11">
        <v>200</v>
      </c>
      <c r="F93" s="12" t="s">
        <v>22</v>
      </c>
      <c r="G93" s="11">
        <v>100</v>
      </c>
      <c r="H93" s="11">
        <v>100</v>
      </c>
      <c r="I93" s="85" t="s">
        <v>100</v>
      </c>
    </row>
    <row r="94" spans="1:9" ht="60.75" customHeight="1">
      <c r="A94" s="80"/>
      <c r="B94" s="115"/>
      <c r="C94" s="15" t="s">
        <v>24</v>
      </c>
      <c r="D94" s="84"/>
      <c r="E94" s="13" t="s">
        <v>22</v>
      </c>
      <c r="F94" s="12" t="s">
        <v>22</v>
      </c>
      <c r="G94" s="13" t="s">
        <v>22</v>
      </c>
      <c r="H94" s="13" t="s">
        <v>22</v>
      </c>
      <c r="I94" s="86"/>
    </row>
    <row r="95" spans="1:9" ht="31.5" customHeight="1">
      <c r="A95" s="27"/>
      <c r="B95" s="116" t="s">
        <v>103</v>
      </c>
      <c r="C95" s="117"/>
      <c r="D95" s="49"/>
      <c r="E95" s="44">
        <v>390</v>
      </c>
      <c r="F95" s="50" t="s">
        <v>22</v>
      </c>
      <c r="G95" s="44">
        <v>190</v>
      </c>
      <c r="H95" s="44">
        <v>200</v>
      </c>
      <c r="I95" s="85" t="s">
        <v>100</v>
      </c>
    </row>
    <row r="96" spans="1:9" ht="35.25" customHeight="1">
      <c r="A96" s="79"/>
      <c r="B96" s="51"/>
      <c r="C96" s="15" t="s">
        <v>21</v>
      </c>
      <c r="D96" s="83" t="s">
        <v>29</v>
      </c>
      <c r="E96" s="11">
        <v>390</v>
      </c>
      <c r="F96" s="12" t="s">
        <v>22</v>
      </c>
      <c r="G96" s="11">
        <v>190</v>
      </c>
      <c r="H96" s="11">
        <v>200</v>
      </c>
      <c r="I96" s="112"/>
    </row>
    <row r="97" spans="1:9" ht="31.5" customHeight="1">
      <c r="A97" s="80"/>
      <c r="B97" s="52"/>
      <c r="C97" s="15" t="s">
        <v>24</v>
      </c>
      <c r="D97" s="84"/>
      <c r="E97" s="13" t="s">
        <v>22</v>
      </c>
      <c r="F97" s="12" t="s">
        <v>22</v>
      </c>
      <c r="G97" s="13" t="s">
        <v>22</v>
      </c>
      <c r="H97" s="13" t="s">
        <v>22</v>
      </c>
      <c r="I97" s="86"/>
    </row>
    <row r="98" spans="1:9" ht="37.5" customHeight="1">
      <c r="A98" s="43"/>
      <c r="B98" s="110" t="s">
        <v>104</v>
      </c>
      <c r="C98" s="111"/>
      <c r="D98" s="18" t="s">
        <v>29</v>
      </c>
      <c r="E98" s="53">
        <f>F98+G98+H98</f>
        <v>197322.5</v>
      </c>
      <c r="F98" s="54">
        <f>F99+F100+F101</f>
        <v>49322.5</v>
      </c>
      <c r="G98" s="54">
        <f>G99+G100</f>
        <v>129430</v>
      </c>
      <c r="H98" s="54">
        <f>H99+H100</f>
        <v>18570</v>
      </c>
      <c r="I98" s="85"/>
    </row>
    <row r="99" spans="1:9" ht="48" customHeight="1">
      <c r="A99" s="46"/>
      <c r="B99" s="55"/>
      <c r="C99" s="10" t="s">
        <v>21</v>
      </c>
      <c r="D99" s="18" t="s">
        <v>29</v>
      </c>
      <c r="E99" s="53">
        <f>F99+G99+H99</f>
        <v>96722.5</v>
      </c>
      <c r="F99" s="54">
        <f>F38+F88+F44</f>
        <v>36922.5</v>
      </c>
      <c r="G99" s="54">
        <f>G38+G88+G44+G96+G76</f>
        <v>41230</v>
      </c>
      <c r="H99" s="54">
        <f>H38+H88+H76+H96</f>
        <v>18570</v>
      </c>
      <c r="I99" s="112"/>
    </row>
    <row r="100" spans="1:9" ht="48" customHeight="1">
      <c r="A100" s="56"/>
      <c r="B100" s="57"/>
      <c r="C100" s="10" t="s">
        <v>50</v>
      </c>
      <c r="D100" s="18" t="s">
        <v>34</v>
      </c>
      <c r="E100" s="53">
        <f>F100+G100+H100</f>
        <v>99600</v>
      </c>
      <c r="F100" s="54">
        <f>F45</f>
        <v>11400</v>
      </c>
      <c r="G100" s="54">
        <f>G45</f>
        <v>88200</v>
      </c>
      <c r="H100" s="54"/>
      <c r="I100" s="112"/>
    </row>
    <row r="101" spans="1:9" ht="23.25" customHeight="1">
      <c r="A101" s="47"/>
      <c r="B101" s="58"/>
      <c r="C101" s="15" t="s">
        <v>24</v>
      </c>
      <c r="D101" s="18" t="s">
        <v>29</v>
      </c>
      <c r="E101" s="53">
        <f>F101</f>
        <v>1000</v>
      </c>
      <c r="F101" s="54">
        <f>F39</f>
        <v>1000</v>
      </c>
      <c r="G101" s="54" t="str">
        <f>G39</f>
        <v>-</v>
      </c>
      <c r="H101" s="54" t="str">
        <f>H39</f>
        <v>-</v>
      </c>
      <c r="I101" s="86"/>
    </row>
    <row r="102" spans="1:9">
      <c r="C102" s="59"/>
    </row>
    <row r="103" spans="1:9">
      <c r="B103" s="60"/>
      <c r="C103" s="62"/>
      <c r="D103" s="60"/>
      <c r="E103" s="62"/>
      <c r="F103" s="62"/>
      <c r="G103" s="62"/>
      <c r="H103" s="60"/>
    </row>
    <row r="104" spans="1:9">
      <c r="B104" s="60"/>
      <c r="C104" s="60"/>
      <c r="D104" s="60"/>
      <c r="E104" s="62"/>
      <c r="F104" s="62"/>
      <c r="G104" s="62"/>
      <c r="H104" s="60"/>
    </row>
    <row r="105" spans="1:9">
      <c r="B105" s="60"/>
      <c r="C105" s="62"/>
      <c r="D105" s="62"/>
      <c r="E105" s="62"/>
      <c r="F105" s="62"/>
      <c r="G105" s="62"/>
      <c r="H105" s="62"/>
      <c r="I105" s="63"/>
    </row>
    <row r="106" spans="1:9">
      <c r="B106" s="60"/>
      <c r="C106" s="62"/>
      <c r="D106" s="62"/>
      <c r="E106" s="62"/>
      <c r="F106" s="62"/>
      <c r="G106" s="62"/>
      <c r="H106" s="62"/>
      <c r="I106" s="64"/>
    </row>
    <row r="107" spans="1:9">
      <c r="C107" s="59"/>
      <c r="D107" s="59"/>
      <c r="F107" s="62"/>
      <c r="G107" s="59"/>
      <c r="H107" s="59"/>
      <c r="I107" s="64"/>
    </row>
    <row r="108" spans="1:9">
      <c r="C108" s="59"/>
      <c r="D108" s="59"/>
      <c r="F108" s="62"/>
      <c r="G108" s="59"/>
      <c r="H108" s="59"/>
      <c r="I108" s="64"/>
    </row>
    <row r="109" spans="1:9">
      <c r="C109" s="59"/>
      <c r="D109" s="59"/>
      <c r="F109" s="62"/>
      <c r="G109" s="59"/>
      <c r="H109" s="59"/>
      <c r="I109" s="64"/>
    </row>
    <row r="110" spans="1:9">
      <c r="C110" s="59"/>
      <c r="D110" s="59"/>
      <c r="F110" s="62"/>
      <c r="G110" s="59"/>
      <c r="H110" s="59"/>
      <c r="I110" s="63"/>
    </row>
    <row r="111" spans="1:9">
      <c r="C111" s="59"/>
      <c r="D111" s="59"/>
      <c r="F111" s="62"/>
      <c r="G111" s="59"/>
      <c r="H111" s="59"/>
      <c r="I111" s="63"/>
    </row>
    <row r="112" spans="1:9">
      <c r="C112" s="59"/>
      <c r="D112" s="59"/>
      <c r="F112" s="62"/>
      <c r="G112" s="59"/>
      <c r="H112" s="59"/>
      <c r="I112" s="63"/>
    </row>
    <row r="113" spans="3:9">
      <c r="C113" s="59"/>
      <c r="D113" s="59"/>
      <c r="F113" s="62"/>
      <c r="G113" s="59"/>
      <c r="H113" s="59"/>
      <c r="I113" s="63"/>
    </row>
    <row r="114" spans="3:9">
      <c r="C114" s="59"/>
      <c r="D114" s="59"/>
      <c r="F114" s="62"/>
      <c r="G114" s="59"/>
      <c r="H114" s="59"/>
      <c r="I114" s="63"/>
    </row>
    <row r="115" spans="3:9">
      <c r="C115" s="59"/>
      <c r="D115" s="59"/>
      <c r="F115" s="62"/>
      <c r="G115" s="59"/>
      <c r="H115" s="59"/>
      <c r="I115" s="63"/>
    </row>
    <row r="116" spans="3:9">
      <c r="C116" s="59"/>
      <c r="D116" s="59"/>
      <c r="F116" s="62"/>
      <c r="G116" s="59"/>
      <c r="H116" s="59"/>
      <c r="I116" s="63"/>
    </row>
    <row r="117" spans="3:9">
      <c r="C117" s="59"/>
      <c r="D117" s="59"/>
      <c r="F117" s="62"/>
      <c r="G117" s="59"/>
      <c r="H117" s="59"/>
      <c r="I117" s="63"/>
    </row>
    <row r="118" spans="3:9">
      <c r="C118" s="59"/>
      <c r="D118" s="59"/>
      <c r="F118" s="62"/>
      <c r="G118" s="59"/>
      <c r="H118" s="59"/>
      <c r="I118" s="63"/>
    </row>
    <row r="119" spans="3:9">
      <c r="C119" s="59"/>
      <c r="D119" s="59"/>
      <c r="F119" s="62"/>
      <c r="G119" s="59"/>
      <c r="H119" s="59"/>
      <c r="I119" s="63"/>
    </row>
    <row r="120" spans="3:9">
      <c r="C120" s="59"/>
      <c r="D120" s="59"/>
      <c r="F120" s="62"/>
      <c r="G120" s="59"/>
      <c r="H120" s="59"/>
      <c r="I120" s="63"/>
    </row>
    <row r="121" spans="3:9">
      <c r="C121" s="59"/>
      <c r="D121" s="59"/>
      <c r="F121" s="62"/>
      <c r="G121" s="59"/>
      <c r="H121" s="59"/>
      <c r="I121" s="63"/>
    </row>
    <row r="122" spans="3:9">
      <c r="C122" s="59"/>
      <c r="D122" s="59"/>
      <c r="F122" s="62"/>
      <c r="G122" s="59"/>
      <c r="H122" s="59"/>
      <c r="I122" s="63"/>
    </row>
    <row r="123" spans="3:9">
      <c r="C123" s="59"/>
      <c r="D123" s="59"/>
      <c r="F123" s="62"/>
      <c r="G123" s="59"/>
      <c r="H123" s="59"/>
      <c r="I123" s="63"/>
    </row>
    <row r="124" spans="3:9">
      <c r="C124" s="59"/>
      <c r="D124" s="59"/>
      <c r="F124" s="62"/>
      <c r="G124" s="59"/>
      <c r="H124" s="59"/>
      <c r="I124" s="63"/>
    </row>
    <row r="125" spans="3:9">
      <c r="C125" s="59"/>
      <c r="D125" s="59"/>
      <c r="F125" s="62"/>
      <c r="G125" s="59"/>
      <c r="H125" s="59"/>
      <c r="I125" s="63"/>
    </row>
    <row r="126" spans="3:9">
      <c r="C126" s="59"/>
      <c r="D126" s="59"/>
      <c r="F126" s="62"/>
      <c r="G126" s="59"/>
      <c r="H126" s="59"/>
      <c r="I126" s="63"/>
    </row>
    <row r="127" spans="3:9">
      <c r="C127" s="59"/>
      <c r="D127" s="59"/>
      <c r="F127" s="62"/>
      <c r="G127" s="59"/>
      <c r="H127" s="59"/>
      <c r="I127" s="63"/>
    </row>
    <row r="128" spans="3:9">
      <c r="C128" s="59"/>
      <c r="D128" s="59"/>
      <c r="F128" s="62"/>
      <c r="G128" s="59"/>
      <c r="H128" s="59"/>
      <c r="I128" s="63"/>
    </row>
    <row r="129" spans="3:9">
      <c r="C129" s="59"/>
      <c r="D129" s="59"/>
      <c r="F129" s="62"/>
      <c r="G129" s="59"/>
      <c r="H129" s="59"/>
      <c r="I129" s="63"/>
    </row>
    <row r="130" spans="3:9">
      <c r="G130" s="59"/>
      <c r="H130" s="59"/>
      <c r="I130" s="63"/>
    </row>
    <row r="131" spans="3:9">
      <c r="G131" s="59"/>
      <c r="H131" s="59"/>
      <c r="I131" s="63"/>
    </row>
    <row r="132" spans="3:9">
      <c r="G132" s="59"/>
      <c r="H132" s="59"/>
      <c r="I132" s="63"/>
    </row>
    <row r="133" spans="3:9">
      <c r="G133" s="59"/>
      <c r="H133" s="59"/>
      <c r="I133" s="63"/>
    </row>
  </sheetData>
  <mergeCells count="153">
    <mergeCell ref="A85:A86"/>
    <mergeCell ref="B85:B86"/>
    <mergeCell ref="D85:D86"/>
    <mergeCell ref="I85:I86"/>
    <mergeCell ref="B87:C87"/>
    <mergeCell ref="B90:I90"/>
    <mergeCell ref="A81:A82"/>
    <mergeCell ref="B81:B82"/>
    <mergeCell ref="D81:D82"/>
    <mergeCell ref="I81:I82"/>
    <mergeCell ref="A83:A84"/>
    <mergeCell ref="B83:B84"/>
    <mergeCell ref="B98:C98"/>
    <mergeCell ref="I98:I101"/>
    <mergeCell ref="A91:A92"/>
    <mergeCell ref="B91:B92"/>
    <mergeCell ref="D91:D92"/>
    <mergeCell ref="I91:I92"/>
    <mergeCell ref="A93:A94"/>
    <mergeCell ref="B93:B94"/>
    <mergeCell ref="D93:D94"/>
    <mergeCell ref="I93:I94"/>
    <mergeCell ref="B95:C95"/>
    <mergeCell ref="I95:I97"/>
    <mergeCell ref="A96:A97"/>
    <mergeCell ref="D96:D97"/>
    <mergeCell ref="D83:D84"/>
    <mergeCell ref="I83:I84"/>
    <mergeCell ref="A76:A77"/>
    <mergeCell ref="B78:I78"/>
    <mergeCell ref="A79:A80"/>
    <mergeCell ref="B79:B80"/>
    <mergeCell ref="D79:D80"/>
    <mergeCell ref="I79:I80"/>
    <mergeCell ref="A71:A72"/>
    <mergeCell ref="D71:D72"/>
    <mergeCell ref="I71:I72"/>
    <mergeCell ref="A73:A74"/>
    <mergeCell ref="D73:D74"/>
    <mergeCell ref="I73:I74"/>
    <mergeCell ref="A67:A68"/>
    <mergeCell ref="B67:B68"/>
    <mergeCell ref="D67:D68"/>
    <mergeCell ref="I67:I68"/>
    <mergeCell ref="A69:A70"/>
    <mergeCell ref="B69:B70"/>
    <mergeCell ref="D69:D70"/>
    <mergeCell ref="I69:I70"/>
    <mergeCell ref="A63:A64"/>
    <mergeCell ref="B63:B64"/>
    <mergeCell ref="D63:D64"/>
    <mergeCell ref="I63:I64"/>
    <mergeCell ref="A65:A66"/>
    <mergeCell ref="B65:B66"/>
    <mergeCell ref="D65:D66"/>
    <mergeCell ref="I65:I66"/>
    <mergeCell ref="A59:A60"/>
    <mergeCell ref="B59:B60"/>
    <mergeCell ref="D59:D60"/>
    <mergeCell ref="I59:I60"/>
    <mergeCell ref="A61:A62"/>
    <mergeCell ref="B61:B62"/>
    <mergeCell ref="D61:D62"/>
    <mergeCell ref="I61:I62"/>
    <mergeCell ref="A54:A55"/>
    <mergeCell ref="B54:B55"/>
    <mergeCell ref="D54:D55"/>
    <mergeCell ref="I54:I55"/>
    <mergeCell ref="A56:A57"/>
    <mergeCell ref="B56:B58"/>
    <mergeCell ref="D56:D58"/>
    <mergeCell ref="I56:I57"/>
    <mergeCell ref="A50:A51"/>
    <mergeCell ref="B50:B51"/>
    <mergeCell ref="D50:D51"/>
    <mergeCell ref="I50:I51"/>
    <mergeCell ref="A52:A53"/>
    <mergeCell ref="B52:B53"/>
    <mergeCell ref="D52:D53"/>
    <mergeCell ref="I52:I53"/>
    <mergeCell ref="A44:A45"/>
    <mergeCell ref="B47:I47"/>
    <mergeCell ref="A48:A49"/>
    <mergeCell ref="B48:B49"/>
    <mergeCell ref="D48:D49"/>
    <mergeCell ref="I48:I49"/>
    <mergeCell ref="A38:A39"/>
    <mergeCell ref="B40:I40"/>
    <mergeCell ref="A41:A42"/>
    <mergeCell ref="B41:B42"/>
    <mergeCell ref="D41:D42"/>
    <mergeCell ref="I41:I42"/>
    <mergeCell ref="A31:A32"/>
    <mergeCell ref="B31:B32"/>
    <mergeCell ref="D31:D32"/>
    <mergeCell ref="I31:I32"/>
    <mergeCell ref="A35:A36"/>
    <mergeCell ref="B35:B36"/>
    <mergeCell ref="D35:D36"/>
    <mergeCell ref="I35:I36"/>
    <mergeCell ref="A33:A34"/>
    <mergeCell ref="B33:B34"/>
    <mergeCell ref="D33:D34"/>
    <mergeCell ref="I33:I34"/>
    <mergeCell ref="A27:A28"/>
    <mergeCell ref="B27:B28"/>
    <mergeCell ref="D27:D28"/>
    <mergeCell ref="I27:I28"/>
    <mergeCell ref="A29:A30"/>
    <mergeCell ref="B29:B30"/>
    <mergeCell ref="D29:D30"/>
    <mergeCell ref="I29:I30"/>
    <mergeCell ref="A23:A24"/>
    <mergeCell ref="B23:B24"/>
    <mergeCell ref="D23:D24"/>
    <mergeCell ref="I23:I24"/>
    <mergeCell ref="A25:A26"/>
    <mergeCell ref="B25:B26"/>
    <mergeCell ref="D25:D26"/>
    <mergeCell ref="I25:I26"/>
    <mergeCell ref="A15:A16"/>
    <mergeCell ref="B15:B16"/>
    <mergeCell ref="D15:D16"/>
    <mergeCell ref="I15:I16"/>
    <mergeCell ref="A21:A22"/>
    <mergeCell ref="B21:B22"/>
    <mergeCell ref="D21:D22"/>
    <mergeCell ref="I21:I22"/>
    <mergeCell ref="F7:H7"/>
    <mergeCell ref="I7:I10"/>
    <mergeCell ref="B12:I12"/>
    <mergeCell ref="A13:A14"/>
    <mergeCell ref="B13:B14"/>
    <mergeCell ref="D13:D14"/>
    <mergeCell ref="I13:I14"/>
    <mergeCell ref="A17:A18"/>
    <mergeCell ref="B17:B18"/>
    <mergeCell ref="D17:D18"/>
    <mergeCell ref="I17:I18"/>
    <mergeCell ref="A19:A20"/>
    <mergeCell ref="B19:B20"/>
    <mergeCell ref="D19:D20"/>
    <mergeCell ref="I19:I20"/>
    <mergeCell ref="F1:I2"/>
    <mergeCell ref="A3:I3"/>
    <mergeCell ref="A4:I4"/>
    <mergeCell ref="A5:I5"/>
    <mergeCell ref="A6:I6"/>
    <mergeCell ref="A7:A10"/>
    <mergeCell ref="B7:B10"/>
    <mergeCell ref="C7:C10"/>
    <mergeCell ref="D7:D10"/>
    <mergeCell ref="E7:E10"/>
  </mergeCells>
  <pageMargins left="0.15748031496062992" right="0.15748031496062992" top="0.74803149606299213" bottom="0.74803149606299213" header="0.31496062992125984" footer="0.31496062992125984"/>
  <pageSetup paperSize="9" scale="82" orientation="landscape" verticalDpi="0" r:id="rId1"/>
  <rowBreaks count="5" manualBreakCount="5">
    <brk id="20" max="16383" man="1"/>
    <brk id="46" max="8" man="1"/>
    <brk id="75" max="8" man="1"/>
    <brk id="86" max="8" man="1"/>
    <brk id="9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combeck</dc:creator>
  <cp:lastModifiedBy>combeck</cp:lastModifiedBy>
  <cp:lastPrinted>2013-08-21T10:51:30Z</cp:lastPrinted>
  <dcterms:created xsi:type="dcterms:W3CDTF">2013-08-21T06:19:02Z</dcterms:created>
  <dcterms:modified xsi:type="dcterms:W3CDTF">2013-08-22T08:45:24Z</dcterms:modified>
</cp:coreProperties>
</file>